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defaultThemeVersion="166925"/>
  <mc:AlternateContent xmlns:mc="http://schemas.openxmlformats.org/markup-compatibility/2006">
    <mc:Choice Requires="x15">
      <x15ac:absPath xmlns:x15ac="http://schemas.microsoft.com/office/spreadsheetml/2010/11/ac" url="D:\Documentos Carolina\TrabajoPC_Asus\FUGA\2022\Planes 2022\PAI\"/>
    </mc:Choice>
  </mc:AlternateContent>
  <xr:revisionPtr revIDLastSave="0" documentId="13_ncr:1_{BA0124FF-BC16-4D54-BA9B-801E0AB6F52A}" xr6:coauthVersionLast="45" xr6:coauthVersionMax="47" xr10:uidLastSave="{00000000-0000-0000-0000-000000000000}"/>
  <bookViews>
    <workbookView xWindow="-120" yWindow="-120" windowWidth="20730" windowHeight="11160" xr2:uid="{8BEE8C42-75AE-485A-BA38-9B96B4AE1CCF}"/>
  </bookViews>
  <sheets>
    <sheet name="PLAN DE ACCIÓN FUGA 2022" sheetId="6" r:id="rId1"/>
    <sheet name="PlanAcciónInst_FUGA 2022" sheetId="3" r:id="rId2"/>
    <sheet name="Plan de acción ppto 2022" sheetId="1" r:id="rId3"/>
    <sheet name="PLANES FUGA DECRETO 612" sheetId="7" r:id="rId4"/>
  </sheets>
  <definedNames>
    <definedName name="_xlnm._FilterDatabase" localSheetId="1" hidden="1">'PlanAcciónInst_FUGA 2022'!$A$17:$Z$94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7" i="3" l="1"/>
  <c r="V97" i="3"/>
  <c r="T97" i="3"/>
  <c r="R97" i="3"/>
  <c r="B98" i="1" l="1"/>
</calcChain>
</file>

<file path=xl/sharedStrings.xml><?xml version="1.0" encoding="utf-8"?>
<sst xmlns="http://schemas.openxmlformats.org/spreadsheetml/2006/main" count="997" uniqueCount="316">
  <si>
    <t>Plan de Acción Institucional Fundación Gilberto Alzate Avendaño - FUGA 2022
Plan de Desarrollo Distrital
 Un Nuevo Contrato Social y Ambiental para la Bogotá del Siglo XXI</t>
  </si>
  <si>
    <t>Proyecto de inversión o funcionamiento/ Propósito/Programa/ Meta PDD/ Componente/ Meta proyecto de inversión</t>
  </si>
  <si>
    <t>Suma de Valor programado vigencia 2022</t>
  </si>
  <si>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</si>
  <si>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</si>
  <si>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</si>
  <si>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</si>
  <si>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3301053
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</si>
  <si>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</si>
  <si>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</si>
  <si>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3301073 
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</si>
  <si>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</si>
  <si>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</si>
  <si>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</si>
  <si>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</si>
  <si>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</si>
  <si>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</si>
  <si>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</si>
  <si>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Ejecutar actividades de apropiación del espacio por parte de la comunidad así como las actividades de comunicación para difundir la agenda de las actividades de apropiación</t>
  </si>
  <si>
    <t xml:space="preserve">Realizar encuentros en el marco de una metodología de construcción colectiva sobre el rol del proyecto Bronx Distrito Creativo como instrumento de desarrollo económico local y de inclusión social del centro de Bogotá. </t>
  </si>
  <si>
    <t>3301070
Documentos de lineamientos técnicos</t>
  </si>
  <si>
    <t>Estructurar un modelo de colaboración público privada</t>
  </si>
  <si>
    <t>3301090
Centros culturales adecuados</t>
  </si>
  <si>
    <t>Ejecutar las obras de reforzamiento estructural y adecuación de Bienes de Interés Cultural y de intervención del Espacio Público</t>
  </si>
  <si>
    <t xml:space="preserve">Elaborar el 100% los estudios y diseños de reforzamiento estructural y adecuación de los Bienes de Interés Cultural y del espacio público denominado la Milla. </t>
  </si>
  <si>
    <t>7682 - Desarrollo y Fomento a las prácticas artísticas y culturales para dinamizar el centro de Bogotá</t>
  </si>
  <si>
    <t>21 - Creación y vida cotidiana: Apropiación ciudadana del arte, la cultura y el patrimonio, para la democracia cultural</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</si>
  <si>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</si>
  <si>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</si>
  <si>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</si>
  <si>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3301100
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</si>
  <si>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</si>
  <si>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</si>
  <si>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</si>
  <si>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</si>
  <si>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3301087
Servicio de educación informal en áreas artísticas y culturales </t>
  </si>
  <si>
    <t>Desarrollar 4  programas de formación artística</t>
  </si>
  <si>
    <t xml:space="preserve">Desarrollar 4  programas de formación de públicos desde las acciones de las artes vivas y musicales y/o artes plásticas y visuales. </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</si>
  <si>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</si>
  <si>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3301055
Servicio de apoyo financiero para el desarrollo de prácticas artísticas y culturales </t>
  </si>
  <si>
    <t>Entregar 1200 estímulos para fortalecer a los agentes del sector así como los procesos culturales y artísticos</t>
  </si>
  <si>
    <t>Realizar el 100% de acciones para el fortalecimiento de los estímulos apoyos concertados y alianzas estratégicas para dinamizar la estrategia sectorial dirigida a fomentar los procesos culturales, artísticos, patrimoniales.</t>
  </si>
  <si>
    <t xml:space="preserve">7713 - Fortalecimiento del ecosistema de la economía cultural y creativa del centro de Bogotá </t>
  </si>
  <si>
    <t>168 - Diseñar y promover tres (3) programas para el fortalecimiento de la cadena de valor de la economía cultural y creativa. </t>
  </si>
  <si>
    <t>3301054
Servicio de apoyo financiero al sector artístico y cultural</t>
  </si>
  <si>
    <t>Otorgar 55 incentivos económicos a agentes del ecosistema de la economía creativa del centro.</t>
  </si>
  <si>
    <t>3301069
Documentos de investigación</t>
  </si>
  <si>
    <t>Desarrollar 4 documentos de caracterización de las dinámicas de oferta y demanda del ecosistema creativo del centro</t>
  </si>
  <si>
    <t xml:space="preserve">Apoyar la realización de 8 mercados o la participación de agentes en espacios de circulación o promoción. </t>
  </si>
  <si>
    <t>3301095
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</si>
  <si>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</si>
  <si>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</si>
  <si>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</si>
  <si>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Diseñar y poner en marcha 1 plataforma digital que facilite la circulación y consumo de los bienes, contenidos y servicios ofertados por los actores culturales y creativos del centro.</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</si>
  <si>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</si>
  <si>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</si>
  <si>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</si>
  <si>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</si>
  <si>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3301068
Servicio de mantenimiento de infraestructura cultural</t>
  </si>
  <si>
    <t>Elaborar y ejecutar el plan de mantenimiento y operación del equipamiento cultural incluidos los espacios y los equipos técnicos requeridos para el desarrollo de la actividad misional de la entidad</t>
  </si>
  <si>
    <t xml:space="preserve">Construir una política curatorial para el manejo, conservación, avalúo, museografía y gestión de la Colección de arte FUGA </t>
  </si>
  <si>
    <t>3301092
Centros culturales con reforzamiento estructural</t>
  </si>
  <si>
    <t xml:space="preserve"> Realizar obras de reforzamiento, dotación y adecuación de la infraestructura cultural </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</si>
  <si>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</si>
  <si>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</si>
  <si>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</si>
  <si>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</si>
  <si>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Elaborar 1 estudio para el rediseño institucional y organizacional y las respectivas gestiones para buscar la aprobación del mismo ante las instancias competentes</t>
  </si>
  <si>
    <t>3399011
Sedes adecuadas</t>
  </si>
  <si>
    <t>Efectuar el  90% de las actividades de mantenimiento,  dotación de elementos, adecuaciones y apoyo para la conservación de la Infraestructura y bienes</t>
  </si>
  <si>
    <t>3399061
Servicio de implementación del Sistema de Gestión</t>
  </si>
  <si>
    <t>Ejecutar el 30% de las actividades del plan de trabajo para la implementación de las Políticas de Gestión y Desempeño articulado con el Sistema de Gestión</t>
  </si>
  <si>
    <t>3399064
Servicios Tecnológicos</t>
  </si>
  <si>
    <t>Adquirir el 100% de bienes y servicios relacionados con infraestructura tecnológica de la entidad</t>
  </si>
  <si>
    <t>Implementar el 30% de la Política de Gobierno Digital</t>
  </si>
  <si>
    <t>3399065
Documento para la planeación estratégica en TI</t>
  </si>
  <si>
    <t>Implementar al 25% la estrategia de comunicaciones que garantice el posicionamiento de la imagen institucional de la entidad</t>
  </si>
  <si>
    <t>539 - Realizar el 100% de las acciones para el fortalecimiento de la comunicación pública</t>
  </si>
  <si>
    <t>Generar 40 contenidos audiovisuales para la promoción del centro, a través de alianzas interinstitucionales con medios de comunicación de la ciudad</t>
  </si>
  <si>
    <t>Total Inversión 2022</t>
  </si>
  <si>
    <t>Funcionamiento  2022</t>
  </si>
  <si>
    <t>Total Inversión + Funcionamiento  2022</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</si>
  <si>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</si>
  <si>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</si>
  <si>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</si>
  <si>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</si>
  <si>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8. Asegurar la producción técnica y logística para el correcto funcionamiento de los planes, programas y proyectos de la Fundación Gilberto Álzate Avendaño.</t>
  </si>
  <si>
    <t>2. Desarrollar programas culturales permanentes de convocatoria metropolitana, que contribuyan a consolidar el centro histórico como una de las principales centralidades culturales del distrito capital.</t>
  </si>
  <si>
    <t>9. Diseñar las estrategias para asegurar la gestión y promoción de recursos públicos y privados que permitan el adecuado desarrollo de sus planes, programas y proyectos.</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</si>
  <si>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</si>
  <si>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</si>
  <si>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</si>
  <si>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10. Diseñar e implementar estrategias para conservar, mantener y enriquecer su colección artística y garantizar el acceso y apropiación por parte del público.</t>
  </si>
  <si>
    <t>4. Diseñar y ejecutar programas orientados a incentivar la apropiación del conocimiento de la historia y actualidad política distrital y nacional y promover la conciencia democrática en el Distrito Capital.</t>
  </si>
  <si>
    <t>11. Coordinar con las entidades del Sector Cultura, Recreación y Deporte todas las acciones que se estimen necesarias para el cumplimiento de sus fines.</t>
  </si>
  <si>
    <t>Misión:</t>
  </si>
  <si>
    <t>La FUGA es la plataforma pública de la administración distrital que articula y gestiona la vitalización y transformación participativa del Centro de Bogotá a través de su potencial creativo, el arte y la cultura.</t>
  </si>
  <si>
    <t>5. Desarrollar una programación cultural y artística permanente, en consonancia con las políticas del sector.</t>
  </si>
  <si>
    <t>12. Promover el acceso y apropiación por parte de los habitantes del Distrito Capital a los programas y servicios culturales que ofrezca la Fundación Gilberto Álzate Avendaño.</t>
  </si>
  <si>
    <t>6. Ejecutar las políticas, planes, programas y proyectos que articulen la gestión cultural y artística de la Fundación Gilberto Álzate Avendaño con los ámbitos regional, nacional e internacional.</t>
  </si>
  <si>
    <t>13. Administrar los bienes que integran el patrimonio de la Fundación Gilberto Álzate Avendaño.</t>
  </si>
  <si>
    <t>Visión:</t>
  </si>
  <si>
    <t>En el 2030, la FUGA será referente de articulación y gestión de iniciativas de transformación del territorio del Centro de Bogotá como símbolo distrital de desarrollo desde el potencial creativo, el arte y la cultura</t>
  </si>
  <si>
    <t>7. Garantizar el funcionamiento y programación de los equipamientos culturales a su cargo.</t>
  </si>
  <si>
    <t>14. Las demás que le sean asignadas y que correspondan a su misión.</t>
  </si>
  <si>
    <t>PLATAFORMA ESTRATÉGICA FUGA</t>
  </si>
  <si>
    <t>ODS 2030</t>
  </si>
  <si>
    <t>PLAN DE DESARROLLO UNCSAB 2020-2024</t>
  </si>
  <si>
    <t>PROYECTO DE INVERSIÓN</t>
  </si>
  <si>
    <t>Observaciones</t>
  </si>
  <si>
    <t>Objetivo Estratégico</t>
  </si>
  <si>
    <t>Estrategia
Etiqueta</t>
  </si>
  <si>
    <t>OBJETIVO DE DESARROLLO SOSTENIBLE</t>
  </si>
  <si>
    <t>META INDICADOR ODS
(Etiqueta a estrategia)</t>
  </si>
  <si>
    <t>META PDD</t>
  </si>
  <si>
    <t>N°</t>
  </si>
  <si>
    <t>Nombre</t>
  </si>
  <si>
    <t>Meta 2020 - 2024</t>
  </si>
  <si>
    <t>Indicador</t>
  </si>
  <si>
    <t>Nombre
(Etiqueta)</t>
  </si>
  <si>
    <t>Meta Cuatrienio</t>
  </si>
  <si>
    <t xml:space="preserve">Meta cuatrienio </t>
  </si>
  <si>
    <t>Tipo de meta</t>
  </si>
  <si>
    <t>Unidad de Medida</t>
  </si>
  <si>
    <t>Ejecución</t>
  </si>
  <si>
    <t>% Cumplimiento</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</si>
  <si>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</si>
  <si>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</si>
  <si>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</si>
  <si>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</si>
  <si>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</si>
  <si>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</si>
  <si>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</si>
  <si>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</si>
  <si>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Meta física</t>
  </si>
  <si>
    <t>plan de mantenimiento y operación del equipamiento cultural.</t>
  </si>
  <si>
    <t>Meta presupuestal</t>
  </si>
  <si>
    <t>Millones de pesos corrientes</t>
  </si>
  <si>
    <t>1. Construir 1 Política Curatorial para el manejo, conservación, avalúo, museografía y gestión de la Colección de arte FUGA.</t>
  </si>
  <si>
    <t>política curatorial.</t>
  </si>
  <si>
    <t>3. Realizar el 100% de las obras de dotación, adecuación y/o reforzamiento de la infraestructura cultural.</t>
  </si>
  <si>
    <t>de las obras.</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</si>
  <si>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</si>
  <si>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</si>
  <si>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</si>
  <si>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</si>
  <si>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</si>
  <si>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</si>
  <si>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Desarrollo y fomento a las prácticas artísticas y culturales para dinamizar el centro de Bogotá</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</si>
  <si>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</si>
  <si>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</si>
  <si>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</si>
  <si>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</si>
  <si>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Diseñar e implementar una (1) estrategia para fortalecer a Bogotá como una ciudad creativa de la música  (Red UNESCO 2012)</t>
  </si>
  <si>
    <t>Número de estrategias diseñadas e implementadas</t>
  </si>
  <si>
    <t>Realizar 4 Festivales como escenario musical para el fortalecimiento de Bogotá como ciudad creativa de la música.</t>
  </si>
  <si>
    <t>festivales.</t>
  </si>
  <si>
    <t>actividades artísticas y culturales.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</si>
  <si>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</si>
  <si>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</si>
  <si>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</si>
  <si>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</si>
  <si>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</si>
  <si>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</si>
  <si>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</si>
  <si>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</si>
  <si>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</si>
  <si>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</si>
  <si>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</si>
  <si>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Modernización de la arquitectura institucional de la FUGA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</si>
  <si>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</si>
  <si>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</si>
  <si>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</si>
  <si>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</si>
  <si>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</si>
  <si>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</si>
  <si>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Entregar 1200 estímulos para fortalecer a los agentes del sector, así como los procesos culturales y artísticos.</t>
  </si>
  <si>
    <t>estímulos.</t>
  </si>
  <si>
    <t>de acciones.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</si>
  <si>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</si>
  <si>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</si>
  <si>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</si>
  <si>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</si>
  <si>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</si>
  <si>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Fortalecimiento del ecosistema de la economía cultural y creativa del centro de Bogotá</t>
  </si>
  <si>
    <t>Desarrollar 4 documentos de caracterización de las dinámicas de oferta y demanda del ecosistema creativo del centro.</t>
  </si>
  <si>
    <t>documentos.</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</si>
  <si>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</si>
  <si>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</si>
  <si>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plataforma digital.</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</si>
  <si>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</si>
  <si>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</si>
  <si>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</si>
  <si>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</si>
  <si>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</si>
  <si>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</si>
  <si>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procesos locales.</t>
  </si>
  <si>
    <t xml:space="preserve">E.2.3 Definición de mecanismos de cualificación y fortalecimiento de los creadores y estrategias de sostenibilidad de los proyectos y expresiones culturales y creativas del centro de Bogotá. </t>
  </si>
  <si>
    <t>personas.</t>
  </si>
  <si>
    <t>Desarrollar 7 laboratorios de cocreación y otros procesos de cualificación de productos del ecosistema cultural y creativo del centro.</t>
  </si>
  <si>
    <t>laboratorios de co-creación.</t>
  </si>
  <si>
    <t>Apoyar la realización de 8 mercados o la participación de agentes en espacios de circulación o promoción.</t>
  </si>
  <si>
    <t>mercados.</t>
  </si>
  <si>
    <t>Otorgar 55 incentivos económicos a agentes del ecosistema de la economía creativa del centro</t>
  </si>
  <si>
    <t>incentivos económicos.</t>
  </si>
  <si>
    <t>Realizar 4 procesos de articulación para que los emprendedores puedan acceder a financiación.</t>
  </si>
  <si>
    <t>procesos de articulación.</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</si>
  <si>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</si>
  <si>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</si>
  <si>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</si>
  <si>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</si>
  <si>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</si>
  <si>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</si>
  <si>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</si>
  <si>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</si>
  <si>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</si>
  <si>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</si>
  <si>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</si>
  <si>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t>encuentros.</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</si>
  <si>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</si>
  <si>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</si>
  <si>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actividades.</t>
  </si>
  <si>
    <t>Ejecutar 1 modelo de colaboración público privada.</t>
  </si>
  <si>
    <t>modelo de colaboración.</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</si>
  <si>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</si>
  <si>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</si>
  <si>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</si>
  <si>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</si>
  <si>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</si>
  <si>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Transformación cultural de imaginarios del Centro de Bogotá</t>
  </si>
  <si>
    <t>Estructurar y gestionar 39 articulaciones y alianzas con entidades públicas y privadas.</t>
  </si>
  <si>
    <t>articulaciones y alianzas.</t>
  </si>
  <si>
    <t xml:space="preserve">E.4.2 Desarrollo de actividades de apropiación y aproximación pedagógica a la ciudadanía para mejorar su relación con el Centro de Bogotá. </t>
  </si>
  <si>
    <t>Desarrollar 148 actividades de intervención en cultura ciudadana.</t>
  </si>
  <si>
    <t xml:space="preserve">E.4.4 Desarrollo de acciones de recuperación de la memoria mediante un trabajo colaborativo con la ciudadanía y otros actores del territorio del Centro. </t>
  </si>
  <si>
    <t xml:space="preserve">Elaborar 1 guion museográfico. </t>
  </si>
  <si>
    <t>guion museográfico.</t>
  </si>
  <si>
    <t>Diseñar 1 modelo de operación.</t>
  </si>
  <si>
    <t>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</si>
  <si>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</si>
  <si>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</si>
  <si>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</si>
  <si>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</si>
  <si>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</si>
  <si>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Generar 200 contenidos audiovisuales para la promoción del centro, a través de alianzas interinstitucionales con medios de comunicación de la ciudad.</t>
  </si>
  <si>
    <t>contenidos audiovisuales.</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</si>
  <si>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</si>
  <si>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</si>
  <si>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</si>
  <si>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</si>
  <si>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</si>
  <si>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</si>
  <si>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</si>
  <si>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</si>
  <si>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</si>
  <si>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</si>
  <si>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</si>
  <si>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t>estudio.</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</si>
  <si>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</si>
  <si>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</si>
  <si>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Promedio total Ejecución metas físicas y presupuestales</t>
  </si>
  <si>
    <t>Esperado</t>
  </si>
  <si>
    <t>Avance Objetivos</t>
  </si>
  <si>
    <t>Seguimiento a marzo de 2022</t>
  </si>
  <si>
    <t>Seguimiento a junio de 2022</t>
  </si>
  <si>
    <t>Seguimiento a septiembre de 2022</t>
  </si>
  <si>
    <t>Seguimiento a diciembre de 2022</t>
  </si>
  <si>
    <t>Magnitud 2022</t>
  </si>
  <si>
    <r>
      <rPr>
        <b/>
        <sz val="20"/>
        <color rgb="FF7030A0"/>
        <rFont val="Arial"/>
        <family val="2"/>
      </rPr>
      <t>PLAN DE ACCIÓN INSTITUCIONAL - FUNDACIÓN GILBERTO ALZATE AVENDAÑO 2022</t>
    </r>
    <r>
      <rPr>
        <b/>
        <sz val="20"/>
        <color theme="1"/>
        <rFont val="Arial"/>
        <family val="2"/>
      </rPr>
      <t xml:space="preserve">
Plan de Desarrollo Distrital
 Un Nuevo Contrato Social y Ambiental para la Bogotá del Siglo XXI</t>
    </r>
  </si>
  <si>
    <t>Realizar 16 encuentros en el marco de una metodología de construcción colectiva sobre el rol del proyecto Bronx Distrito Creativo como instrumento de desarrollo económico local y de inclusión social del centro de Bogotá.</t>
  </si>
  <si>
    <t>Realizar 1.022 actividades artísticas y culturales para dinamizar el centro de Bogotá, generar encuentros y reconocimiento de las poblaciones y territorios que lo componen.</t>
  </si>
  <si>
    <t>Realizar 284 actividades artísticas y culturales producto de articulaciones con agentes culturales, organizaciones de base local e infraestructuras culturales del centro de la ciudad para promover el acceso, optimizar los recursos y empoderar a las comunidades.</t>
  </si>
  <si>
    <t>Generar procesos de formación a 1520 personas en competencias personales y empresariales de iniciativas de la economía cultural y creativa del centro, se atenderá proyectos de emprendimiento de jóvenes, mujeres y grupos étnicos.</t>
  </si>
  <si>
    <t>VER</t>
  </si>
  <si>
    <t>A continuación podrá conocer:</t>
  </si>
  <si>
    <t>Planes Institucionales FUGA 2022 - Integración Planes Decreto 612 de 2018</t>
  </si>
  <si>
    <t xml:space="preserve"> Plan de Acción Institucional
Fundación Gilberto Alzate Avendaño - FUGA
2022</t>
  </si>
  <si>
    <t>Plan de acción institucional 2022 alineado con plataforma estratégica FUGA  y PDD Un Nuevo Contrato Social y Ambiental para la Bogotá del Siglo XXI</t>
  </si>
  <si>
    <t>No.</t>
  </si>
  <si>
    <t>Planes Institucionales 2022  asociados al Decreto 612 de 2018</t>
  </si>
  <si>
    <t>Gestión Documental</t>
  </si>
  <si>
    <t>Plan Institucional de Archivos de la Entidad ­PINAR</t>
  </si>
  <si>
    <t>Talento Humano</t>
  </si>
  <si>
    <t>Plan Anual de Vacantes</t>
  </si>
  <si>
    <t>Plan de Previsión de Recursos Humanos</t>
  </si>
  <si>
    <t>Plan Institucional de Capacitación</t>
  </si>
  <si>
    <t>Plan de Trabajo Anual en Seguridad y Salud en el Trabajo</t>
  </si>
  <si>
    <t>Plan de Bienestar e Incentivo</t>
  </si>
  <si>
    <t>Gestión TIC</t>
  </si>
  <si>
    <t>Plan de Tratamiento de Riesgos de Seguridad y Privacidad de la Información</t>
  </si>
  <si>
    <t>Plan de Seguridad y Privacidad de la Información</t>
  </si>
  <si>
    <t>Plan Anticorrupción y de Atención al Ciudadano 2022 incluye:</t>
  </si>
  <si>
    <t>Plan Anual de Adquisiciones 2022</t>
  </si>
  <si>
    <r>
      <t xml:space="preserve">•Componente 2. Estrategia de Racionalización de </t>
    </r>
    <r>
      <rPr>
        <sz val="12"/>
        <color rgb="FF000000"/>
        <rFont val="Calibri"/>
        <family val="2"/>
      </rPr>
      <t>Tramites</t>
    </r>
  </si>
  <si>
    <r>
      <t xml:space="preserve">•Componnete 3. Estrategia de </t>
    </r>
    <r>
      <rPr>
        <sz val="12"/>
        <color rgb="FF000000"/>
        <rFont val="Calibri"/>
        <family val="2"/>
      </rPr>
      <t>Rendición de cuentas</t>
    </r>
  </si>
  <si>
    <r>
      <t xml:space="preserve">•Componente 4. Mecanismos de atención </t>
    </r>
    <r>
      <rPr>
        <sz val="12"/>
        <color rgb="FF000000"/>
        <rFont val="Calibri"/>
        <family val="2"/>
      </rPr>
      <t>al ciudadano</t>
    </r>
  </si>
  <si>
    <r>
      <t xml:space="preserve">•Componente 5. Mecanismos de </t>
    </r>
    <r>
      <rPr>
        <sz val="12"/>
        <color rgb="FF000000"/>
        <rFont val="Calibri"/>
        <family val="2"/>
      </rPr>
      <t>transparencia y acceso a la información</t>
    </r>
  </si>
  <si>
    <r>
      <t xml:space="preserve">•Componente 6. </t>
    </r>
    <r>
      <rPr>
        <sz val="12"/>
        <color rgb="FF000000"/>
        <rFont val="Calibri"/>
        <family val="2"/>
      </rPr>
      <t>Iniciativas adicionales – Plan de Integridad</t>
    </r>
  </si>
  <si>
    <r>
      <t xml:space="preserve">•Componente 7. </t>
    </r>
    <r>
      <rPr>
        <i/>
        <sz val="12"/>
        <color rgb="FF000000"/>
        <rFont val="Calibri"/>
        <family val="2"/>
      </rPr>
      <t xml:space="preserve">Plan de Participación Ciudadana </t>
    </r>
    <r>
      <rPr>
        <i/>
        <sz val="12"/>
        <rFont val="Arial"/>
        <family val="2"/>
      </rPr>
      <t xml:space="preserve"> 2022</t>
    </r>
  </si>
  <si>
    <t>Presupuesto FUGA 2022 - Proyectos Plan de Desarrollo Un Nuevo Contrato Social y Ambiental para la Bogotá del Siglo XXI</t>
  </si>
  <si>
    <t>Objetivos Estratégicos</t>
  </si>
  <si>
    <t>1. Mejorar la calidad de vida de la ciudadanía al ampliar el acceso a la práctica y el disfrute del arte y la cultura como parte de su cotidianidad en condiciones de equidad.</t>
  </si>
  <si>
    <t>2. Potenciar a los creadores del centro que quieran expresarse y ver en el arte, la cultura y la creatividad una forma de vida.</t>
  </si>
  <si>
    <t>3. Impulsar la reactivación física, económica y social del sector del antiguo Bronx y articularlo con las comunidades y los territorios del centro de la ciudad a partir del arte, la cultura y la creatividad.</t>
  </si>
  <si>
    <t>4. Aumentar la apropiación del centro de la ciudad como un territorio diverso, de convivencia pacífica, encuentro y desarrollo desde la transformación cultural.</t>
  </si>
  <si>
    <t>5.Consolidar modelos de gestión a partir del desarrollo de las capacidades del talento humano y la optimización de los recursos tecnológicos, físicos y financieros para dar respuesta eficaz a las necesidades de la ciudadanía y los grupos de valor.</t>
  </si>
  <si>
    <t>Planes Institucionales Fundación Gilberto Alzate Avendaño - FUGA 2022
Decreto 612 de 2018</t>
  </si>
  <si>
    <r>
      <t xml:space="preserve">•Componente 1 </t>
    </r>
    <r>
      <rPr>
        <sz val="11"/>
        <color rgb="FF000000"/>
        <rFont val="Arial"/>
        <family val="2"/>
      </rPr>
      <t>Gestión de Riesgos de Corrupción</t>
    </r>
  </si>
  <si>
    <t>Temática</t>
  </si>
  <si>
    <t xml:space="preserve">Transversal </t>
  </si>
  <si>
    <t xml:space="preserve">Plan Estratégico de Talento Humano incluye: </t>
  </si>
  <si>
    <t>Plan Estratégico de Tecnologías de la Información y las Comunicaciones ­ PETIC incluye:</t>
  </si>
  <si>
    <t>actividades artísticas y culturales, producto de articulaciones</t>
  </si>
  <si>
    <t>actividades de intervención en cultura ciudadana.</t>
  </si>
  <si>
    <t>actividades de visibilización del territorio.</t>
  </si>
  <si>
    <t xml:space="preserve">El Plan de Acción Institucional da cumplimiento a lo establecido en el Art. 74 del Estatuto Anticorrupción. Aprobado en comité Directivo de Enero 31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</si>
</sst>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 #,##0"/>
    <numFmt numFmtId="165" formatCode="&quot;$ &quot;#,##0"/>
    <numFmt numFmtId="166" formatCode="_-[$$-240A]\ * #,##0_-;\-[$$-240A]\ * #,##0_-;_-[$$-240A]\ * &quot;-&quot;??_-;_-@_-"/>
    <numFmt numFmtId="167" formatCode="&quot;$&quot;\ #,##0.00"/>
    <numFmt numFmtId="168" formatCode="0.0"/>
    <numFmt numFmtId="169" formatCode="_-&quot;$&quot;\ * #,##0_-;\-&quot;$&quot;\ * #,##0_-;_-&quot;$&quot;\ * &quot;-&quot;??_-;_-@_-"/>
  </numFmts>
  <fonts count="31" x14ac:knownFonts="1">
    <font>
      <sz val="10"/>
      <color theme="1"/>
      <name val="Arial"/>
      <family val="2"/>
    </font>
    <font>
      <b/>
      <sz val="11"/>
      <color theme="1"/>
      <name val="Arial"/>
      <family val="2"/>
    </font>
    <font>
      <b/>
      <sz val="10"/>
      <color theme="1"/>
      <name val="Arial"/>
      <family val="2"/>
    </font>
    <font>
      <sz val="10"/>
      <color theme="1"/>
      <name val="Arial"/>
      <family val="2"/>
    </font>
    <font>
      <b/>
      <sz val="2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sz val="12"/>
      <name val="Calibri"/>
      <family val="2"/>
      <scheme val="minor"/>
    </font>
    <font>
      <sz val="12"/>
      <color theme="1"/>
      <name val="Calibri"/>
      <family val="2"/>
    </font>
    <font>
      <b/>
      <sz val="12"/>
      <color theme="0"/>
      <name val="Calibri"/>
      <family val="2"/>
      <scheme val="minor"/>
    </font>
    <font>
      <sz val="10"/>
      <color theme="1"/>
      <name val="Calibri"/>
      <family val="2"/>
    </font>
    <font>
      <sz val="12"/>
      <color rgb="FFFF0000"/>
      <name val="Calibri"/>
      <family val="2"/>
      <scheme val="minor"/>
    </font>
    <font>
      <b/>
      <sz val="16"/>
      <color theme="0"/>
      <name val="Calibri"/>
      <family val="2"/>
      <scheme val="minor"/>
    </font>
    <font>
      <sz val="12"/>
      <color rgb="FF000000"/>
      <name val="Arial"/>
      <family val="2"/>
    </font>
    <font>
      <b/>
      <sz val="14"/>
      <name val="Calibri"/>
      <family val="2"/>
      <scheme val="minor"/>
    </font>
    <font>
      <b/>
      <sz val="20"/>
      <color rgb="FF7030A0"/>
      <name val="Arial"/>
      <family val="2"/>
    </font>
    <font>
      <u/>
      <sz val="10"/>
      <color theme="10"/>
      <name val="Arial"/>
      <family val="2"/>
    </font>
    <font>
      <b/>
      <sz val="16"/>
      <name val="Calibri"/>
      <family val="2"/>
      <scheme val="minor"/>
    </font>
    <font>
      <b/>
      <u/>
      <sz val="18"/>
      <color theme="10"/>
      <name val="Arial"/>
      <family val="2"/>
    </font>
    <font>
      <b/>
      <sz val="14"/>
      <color rgb="FFFFFFFF"/>
      <name val="Calibri"/>
      <family val="2"/>
    </font>
    <font>
      <sz val="12"/>
      <color rgb="FF000000"/>
      <name val="Calibri"/>
      <family val="2"/>
    </font>
    <font>
      <b/>
      <sz val="12"/>
      <color rgb="FF000000"/>
      <name val="Calibri"/>
      <family val="2"/>
    </font>
    <font>
      <i/>
      <sz val="12"/>
      <name val="Arial"/>
      <family val="2"/>
    </font>
    <font>
      <i/>
      <sz val="12"/>
      <color rgb="FF000000"/>
      <name val="Calibri"/>
      <family val="2"/>
    </font>
    <font>
      <b/>
      <sz val="20"/>
      <name val="Calibri"/>
      <family val="2"/>
      <scheme val="minor"/>
    </font>
    <font>
      <b/>
      <u/>
      <sz val="20"/>
      <color theme="10"/>
      <name val="Arial"/>
      <family val="2"/>
    </font>
    <font>
      <sz val="11"/>
      <color rgb="FF000000"/>
      <name val="Calibri"/>
      <family val="2"/>
    </font>
    <font>
      <sz val="11"/>
      <color rgb="FF000000"/>
      <name val="Arial"/>
      <family val="2"/>
    </font>
  </fonts>
  <fills count="19">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B0F0"/>
        <bgColor indexed="64"/>
      </patternFill>
    </fill>
    <fill>
      <patternFill patternType="solid">
        <fgColor rgb="FFCA7EE8"/>
        <bgColor indexed="64"/>
      </patternFill>
    </fill>
    <fill>
      <patternFill patternType="solid">
        <fgColor rgb="FF99FFCC"/>
        <bgColor indexed="64"/>
      </patternFill>
    </fill>
    <fill>
      <patternFill patternType="solid">
        <fgColor theme="0" tint="-0.34998626667073579"/>
        <bgColor indexed="64"/>
      </patternFill>
    </fill>
    <fill>
      <patternFill patternType="solid">
        <fgColor theme="4"/>
        <bgColor indexed="64"/>
      </patternFill>
    </fill>
    <fill>
      <patternFill patternType="solid">
        <fgColor rgb="FFFF6699"/>
        <bgColor indexed="64"/>
      </patternFill>
    </fill>
    <fill>
      <patternFill patternType="solid">
        <fgColor theme="0"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7030A0"/>
        <bgColor indexed="64"/>
      </patternFill>
    </fill>
    <fill>
      <patternFill patternType="solid">
        <fgColor rgb="FFF0F0F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A5A5A5"/>
      </left>
      <right style="medium">
        <color rgb="FFA5A5A5"/>
      </right>
      <top style="medium">
        <color rgb="FFA5A5A5"/>
      </top>
      <bottom style="thick">
        <color rgb="FFA5A5A5"/>
      </bottom>
      <diagonal/>
    </border>
    <border>
      <left style="medium">
        <color rgb="FFA5A5A5"/>
      </left>
      <right style="medium">
        <color rgb="FFA5A5A5"/>
      </right>
      <top style="thick">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style="medium">
        <color rgb="FFA5A5A5"/>
      </top>
      <bottom/>
      <diagonal/>
    </border>
    <border>
      <left/>
      <right/>
      <top/>
      <bottom style="medium">
        <color rgb="FFA5A5A5"/>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cellStyleXfs>
  <cellXfs count="206">
    <xf numFmtId="0" fontId="0" fillId="0" borderId="0" xfId="0"/>
    <xf numFmtId="0" fontId="1"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center" vertical="center"/>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2" fillId="3" borderId="0" xfId="0" applyFont="1" applyFill="1" applyAlignment="1">
      <alignment horizontal="center" vertical="center" wrapText="1"/>
    </xf>
    <xf numFmtId="164" fontId="2" fillId="3" borderId="0" xfId="0" applyNumberFormat="1" applyFont="1" applyFill="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xf>
    <xf numFmtId="0" fontId="6" fillId="0" borderId="0" xfId="0" applyFont="1" applyAlignment="1">
      <alignment vertical="center"/>
    </xf>
    <xf numFmtId="0" fontId="7" fillId="0" borderId="0" xfId="0" applyFont="1"/>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xf numFmtId="0" fontId="7" fillId="0" borderId="0" xfId="0" applyFont="1" applyAlignment="1">
      <alignment wrapText="1"/>
    </xf>
    <xf numFmtId="0" fontId="7"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left"/>
    </xf>
    <xf numFmtId="0" fontId="8" fillId="0" borderId="0" xfId="0" applyFont="1" applyAlignment="1">
      <alignment wrapText="1"/>
    </xf>
    <xf numFmtId="0" fontId="8" fillId="0" borderId="0" xfId="0" applyFont="1" applyAlignment="1">
      <alignment horizontal="center"/>
    </xf>
    <xf numFmtId="0" fontId="6" fillId="6" borderId="3" xfId="0" applyFont="1" applyFill="1" applyBorder="1" applyAlignment="1">
      <alignment horizontal="center" vertical="center"/>
    </xf>
    <xf numFmtId="0" fontId="9" fillId="5"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7" fillId="0" borderId="0" xfId="0" applyFont="1" applyAlignment="1">
      <alignment horizontal="center" vertical="center" wrapText="1"/>
    </xf>
    <xf numFmtId="0" fontId="5" fillId="14" borderId="11" xfId="0" applyFont="1" applyFill="1" applyBorder="1" applyAlignment="1">
      <alignment horizontal="center" vertical="center" wrapText="1"/>
    </xf>
    <xf numFmtId="0" fontId="8" fillId="0" borderId="11" xfId="0" applyFont="1" applyBorder="1" applyAlignment="1">
      <alignment vertical="center" wrapText="1"/>
    </xf>
    <xf numFmtId="0" fontId="10" fillId="0" borderId="11" xfId="0" applyFont="1" applyBorder="1" applyAlignment="1">
      <alignment vertical="center" wrapText="1"/>
    </xf>
    <xf numFmtId="0" fontId="10" fillId="0" borderId="11" xfId="0" applyFont="1" applyBorder="1" applyAlignment="1">
      <alignment horizontal="left" vertical="center" wrapText="1"/>
    </xf>
    <xf numFmtId="0" fontId="8" fillId="0" borderId="11" xfId="0" applyFont="1" applyBorder="1" applyAlignment="1">
      <alignment horizontal="center" vertical="center" wrapText="1"/>
    </xf>
    <xf numFmtId="0" fontId="5" fillId="14" borderId="11" xfId="0" applyFont="1" applyFill="1" applyBorder="1" applyAlignment="1">
      <alignment vertical="center" wrapText="1"/>
    </xf>
    <xf numFmtId="10" fontId="8" fillId="0" borderId="11" xfId="0" applyNumberFormat="1" applyFont="1" applyBorder="1" applyAlignment="1">
      <alignment horizontal="center" vertical="center" wrapText="1"/>
    </xf>
    <xf numFmtId="2" fontId="8" fillId="0" borderId="11" xfId="0" applyNumberFormat="1" applyFont="1" applyBorder="1" applyAlignment="1">
      <alignment horizontal="center" vertical="center" wrapText="1"/>
    </xf>
    <xf numFmtId="49" fontId="8" fillId="0" borderId="11" xfId="0" applyNumberFormat="1" applyFont="1" applyBorder="1" applyAlignment="1">
      <alignment horizontal="center" vertical="center"/>
    </xf>
    <xf numFmtId="164" fontId="8" fillId="0" borderId="11" xfId="2" applyNumberFormat="1" applyFont="1" applyFill="1" applyBorder="1" applyAlignment="1">
      <alignment horizontal="center" vertical="center" wrapText="1"/>
    </xf>
    <xf numFmtId="167" fontId="8" fillId="0" borderId="11" xfId="2" applyNumberFormat="1" applyFont="1" applyBorder="1" applyAlignment="1">
      <alignment horizontal="center" vertical="center" wrapText="1"/>
    </xf>
    <xf numFmtId="164" fontId="8" fillId="0" borderId="11" xfId="2" applyNumberFormat="1" applyFont="1" applyBorder="1" applyAlignment="1">
      <alignment horizontal="center" vertical="center" wrapText="1"/>
    </xf>
    <xf numFmtId="0" fontId="5" fillId="14" borderId="6" xfId="0" applyFont="1" applyFill="1" applyBorder="1" applyAlignment="1">
      <alignment horizontal="center" vertical="center" wrapText="1"/>
    </xf>
    <xf numFmtId="0" fontId="8" fillId="0" borderId="6" xfId="0" applyFont="1" applyBorder="1" applyAlignment="1">
      <alignment vertical="center" wrapText="1"/>
    </xf>
    <xf numFmtId="0" fontId="10" fillId="0" borderId="6" xfId="0" applyFont="1" applyBorder="1" applyAlignment="1">
      <alignment vertical="center" wrapText="1"/>
    </xf>
    <xf numFmtId="0" fontId="8" fillId="0" borderId="11" xfId="0" applyFont="1" applyBorder="1" applyAlignment="1">
      <alignment vertical="center" wrapText="1"/>
    </xf>
    <xf numFmtId="0" fontId="10" fillId="0" borderId="11" xfId="0" applyFont="1" applyBorder="1" applyAlignment="1">
      <alignment horizontal="center" vertical="center" wrapText="1"/>
    </xf>
    <xf numFmtId="0" fontId="8" fillId="0" borderId="9" xfId="0" applyFont="1" applyBorder="1" applyAlignment="1">
      <alignment vertical="center" wrapText="1"/>
    </xf>
    <xf numFmtId="0" fontId="10" fillId="0" borderId="10" xfId="0" applyFont="1" applyBorder="1" applyAlignment="1">
      <alignment vertical="center" wrapText="1"/>
    </xf>
    <xf numFmtId="0" fontId="11" fillId="15" borderId="12" xfId="0" applyFont="1" applyFill="1" applyBorder="1" applyAlignment="1">
      <alignment vertical="center" wrapText="1"/>
    </xf>
    <xf numFmtId="9" fontId="8" fillId="0" borderId="9" xfId="0" applyNumberFormat="1" applyFont="1" applyBorder="1" applyAlignment="1">
      <alignment horizontal="center" vertical="center" wrapText="1"/>
    </xf>
    <xf numFmtId="0" fontId="5" fillId="14" borderId="9" xfId="0" applyFont="1" applyFill="1" applyBorder="1" applyAlignment="1">
      <alignment vertical="center" wrapText="1"/>
    </xf>
    <xf numFmtId="0" fontId="8" fillId="0" borderId="10" xfId="0" applyFont="1" applyBorder="1" applyAlignment="1">
      <alignment horizontal="center" vertical="center" wrapText="1"/>
    </xf>
    <xf numFmtId="10" fontId="8" fillId="0" borderId="10" xfId="0" applyNumberFormat="1" applyFont="1" applyBorder="1" applyAlignment="1">
      <alignment horizontal="center" vertical="center" wrapText="1"/>
    </xf>
    <xf numFmtId="0" fontId="11" fillId="15" borderId="13" xfId="0" applyFont="1" applyFill="1" applyBorder="1" applyAlignment="1">
      <alignment vertical="center" wrapText="1"/>
    </xf>
    <xf numFmtId="9" fontId="8" fillId="0" borderId="6" xfId="0" applyNumberFormat="1" applyFont="1" applyBorder="1" applyAlignment="1">
      <alignment horizontal="center" vertical="center" wrapText="1"/>
    </xf>
    <xf numFmtId="0" fontId="5" fillId="14" borderId="6" xfId="0" applyFont="1" applyFill="1" applyBorder="1" applyAlignment="1">
      <alignment vertical="center" wrapText="1"/>
    </xf>
    <xf numFmtId="9" fontId="8" fillId="0" borderId="11"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13" fillId="15" borderId="13" xfId="0" applyFont="1" applyFill="1" applyBorder="1" applyAlignment="1">
      <alignment vertical="center" wrapText="1"/>
    </xf>
    <xf numFmtId="0" fontId="8" fillId="0" borderId="6" xfId="0" applyFont="1" applyBorder="1" applyAlignment="1">
      <alignment wrapText="1"/>
    </xf>
    <xf numFmtId="0" fontId="11" fillId="0" borderId="13" xfId="0" applyFont="1" applyBorder="1" applyAlignment="1">
      <alignment vertical="center" wrapText="1"/>
    </xf>
    <xf numFmtId="0" fontId="11" fillId="15" borderId="14" xfId="0" applyFont="1" applyFill="1" applyBorder="1" applyAlignment="1">
      <alignment vertical="center" wrapText="1"/>
    </xf>
    <xf numFmtId="0" fontId="11" fillId="0" borderId="14" xfId="0" applyFont="1" applyBorder="1" applyAlignment="1">
      <alignment vertical="center" wrapText="1"/>
    </xf>
    <xf numFmtId="0" fontId="11" fillId="15" borderId="11" xfId="0" applyFont="1" applyFill="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8" fillId="0" borderId="9" xfId="0" applyFont="1" applyBorder="1" applyAlignment="1">
      <alignment horizontal="center" vertical="center" wrapText="1"/>
    </xf>
    <xf numFmtId="49" fontId="8" fillId="0" borderId="10" xfId="0" applyNumberFormat="1" applyFont="1" applyBorder="1" applyAlignment="1">
      <alignment horizontal="center" vertical="center"/>
    </xf>
    <xf numFmtId="0" fontId="11" fillId="15" borderId="11" xfId="0" applyFont="1" applyFill="1" applyBorder="1" applyAlignment="1">
      <alignment horizontal="left" vertical="center" wrapText="1"/>
    </xf>
    <xf numFmtId="0" fontId="8" fillId="0" borderId="10" xfId="0" applyFont="1" applyBorder="1" applyAlignment="1">
      <alignment vertical="center" wrapText="1"/>
    </xf>
    <xf numFmtId="0" fontId="16" fillId="0" borderId="10" xfId="0" applyFont="1" applyBorder="1" applyAlignment="1">
      <alignment vertical="center" wrapText="1"/>
    </xf>
    <xf numFmtId="0" fontId="8" fillId="16" borderId="11" xfId="0" applyFont="1" applyFill="1" applyBorder="1" applyAlignment="1">
      <alignment horizontal="center" vertical="center" wrapText="1"/>
    </xf>
    <xf numFmtId="10" fontId="8" fillId="16" borderId="11" xfId="0" applyNumberFormat="1" applyFont="1" applyFill="1" applyBorder="1" applyAlignment="1">
      <alignment horizontal="center" vertical="center" wrapText="1"/>
    </xf>
    <xf numFmtId="0" fontId="16" fillId="0" borderId="11" xfId="0" applyFont="1" applyBorder="1" applyAlignment="1">
      <alignment vertical="center" wrapText="1"/>
    </xf>
    <xf numFmtId="164" fontId="8" fillId="16" borderId="11" xfId="2" applyNumberFormat="1" applyFont="1" applyFill="1" applyBorder="1" applyAlignment="1">
      <alignment horizontal="center" vertical="center" wrapText="1"/>
    </xf>
    <xf numFmtId="0" fontId="8" fillId="0" borderId="0" xfId="0" applyFont="1" applyAlignment="1">
      <alignment horizontal="left" vertical="center"/>
    </xf>
    <xf numFmtId="0" fontId="8" fillId="0" borderId="10" xfId="0" applyFont="1" applyBorder="1" applyAlignment="1">
      <alignment horizontal="left" vertical="center" wrapText="1"/>
    </xf>
    <xf numFmtId="9" fontId="8" fillId="0" borderId="10" xfId="0" applyNumberFormat="1" applyFont="1" applyBorder="1" applyAlignment="1">
      <alignment horizontal="center" vertical="center"/>
    </xf>
    <xf numFmtId="0" fontId="8" fillId="0" borderId="11" xfId="0" applyFont="1" applyBorder="1"/>
    <xf numFmtId="0" fontId="17" fillId="14" borderId="8" xfId="0" applyFont="1" applyFill="1" applyBorder="1" applyAlignment="1">
      <alignment horizontal="center" vertical="center" wrapText="1"/>
    </xf>
    <xf numFmtId="10" fontId="17" fillId="14" borderId="10" xfId="0" applyNumberFormat="1" applyFont="1" applyFill="1" applyBorder="1" applyAlignment="1">
      <alignment horizontal="center" vertical="center"/>
    </xf>
    <xf numFmtId="10" fontId="17" fillId="14" borderId="7" xfId="0" applyNumberFormat="1" applyFont="1" applyFill="1" applyBorder="1" applyAlignment="1">
      <alignment vertical="center"/>
    </xf>
    <xf numFmtId="10" fontId="17" fillId="14" borderId="10" xfId="0" applyNumberFormat="1" applyFont="1" applyFill="1" applyBorder="1" applyAlignment="1">
      <alignment vertical="center"/>
    </xf>
    <xf numFmtId="168" fontId="8" fillId="0" borderId="0" xfId="0" applyNumberFormat="1" applyFont="1" applyAlignment="1">
      <alignment horizontal="left"/>
    </xf>
    <xf numFmtId="9" fontId="6" fillId="7" borderId="11" xfId="3" applyFont="1" applyFill="1" applyBorder="1" applyAlignment="1">
      <alignment horizontal="center" vertical="center" wrapText="1"/>
    </xf>
    <xf numFmtId="9" fontId="6" fillId="8" borderId="11" xfId="0" applyNumberFormat="1" applyFont="1" applyFill="1" applyBorder="1" applyAlignment="1">
      <alignment horizontal="center" vertical="center" wrapText="1"/>
    </xf>
    <xf numFmtId="9" fontId="6" fillId="9" borderId="11" xfId="0" applyNumberFormat="1" applyFont="1" applyFill="1" applyBorder="1" applyAlignment="1">
      <alignment horizontal="center" vertical="center" wrapText="1"/>
    </xf>
    <xf numFmtId="9" fontId="6" fillId="10" borderId="11" xfId="0" applyNumberFormat="1" applyFont="1" applyFill="1" applyBorder="1" applyAlignment="1">
      <alignment horizontal="center" vertical="center" wrapText="1"/>
    </xf>
    <xf numFmtId="10" fontId="6" fillId="7" borderId="11" xfId="0" applyNumberFormat="1" applyFont="1" applyFill="1" applyBorder="1" applyAlignment="1">
      <alignment horizontal="center" vertical="center" wrapText="1"/>
    </xf>
    <xf numFmtId="10" fontId="6" fillId="8" borderId="11" xfId="3" applyNumberFormat="1" applyFont="1" applyFill="1" applyBorder="1" applyAlignment="1">
      <alignment horizontal="center" vertical="center" wrapText="1"/>
    </xf>
    <xf numFmtId="9" fontId="6" fillId="9" borderId="11" xfId="3" applyFont="1" applyFill="1" applyBorder="1" applyAlignment="1">
      <alignment horizontal="center" vertical="center" wrapText="1"/>
    </xf>
    <xf numFmtId="10" fontId="6" fillId="10" borderId="11" xfId="3" applyNumberFormat="1" applyFont="1" applyFill="1" applyBorder="1" applyAlignment="1">
      <alignment horizontal="center" vertical="center" wrapText="1"/>
    </xf>
    <xf numFmtId="10" fontId="8" fillId="0" borderId="0" xfId="0" applyNumberFormat="1" applyFont="1"/>
    <xf numFmtId="0" fontId="4" fillId="0" borderId="0" xfId="0" applyFont="1" applyAlignment="1">
      <alignment vertical="center" wrapText="1"/>
    </xf>
    <xf numFmtId="2" fontId="8" fillId="0" borderId="11" xfId="0" applyNumberFormat="1" applyFont="1" applyFill="1" applyBorder="1" applyAlignment="1">
      <alignment horizontal="center" vertical="center" wrapText="1"/>
    </xf>
    <xf numFmtId="10" fontId="8" fillId="0" borderId="11"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167" fontId="8" fillId="0" borderId="11" xfId="2" applyNumberFormat="1"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0" fontId="8" fillId="0" borderId="11" xfId="0" applyFont="1" applyFill="1" applyBorder="1" applyAlignment="1">
      <alignment horizontal="center" vertical="center"/>
    </xf>
    <xf numFmtId="10" fontId="15" fillId="0" borderId="11" xfId="0" applyNumberFormat="1" applyFont="1" applyFill="1" applyBorder="1" applyAlignment="1">
      <alignment horizontal="center" vertical="center" wrapText="1"/>
    </xf>
    <xf numFmtId="10" fontId="17" fillId="0" borderId="7" xfId="0" applyNumberFormat="1" applyFont="1" applyFill="1" applyBorder="1" applyAlignment="1">
      <alignment vertical="center"/>
    </xf>
    <xf numFmtId="10" fontId="17" fillId="0" borderId="10" xfId="0" applyNumberFormat="1" applyFont="1" applyFill="1" applyBorder="1" applyAlignment="1">
      <alignment vertical="center"/>
    </xf>
    <xf numFmtId="0" fontId="17" fillId="0" borderId="8"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6" fillId="12" borderId="11" xfId="0" applyFont="1" applyFill="1" applyBorder="1" applyAlignment="1">
      <alignment vertical="center" wrapText="1"/>
    </xf>
    <xf numFmtId="9" fontId="8" fillId="0" borderId="11" xfId="3" applyFont="1" applyFill="1" applyBorder="1" applyAlignment="1">
      <alignment horizontal="center" vertical="center" wrapText="1"/>
    </xf>
    <xf numFmtId="2" fontId="8" fillId="0" borderId="11" xfId="2"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2" fontId="8" fillId="0" borderId="11" xfId="1" applyNumberFormat="1" applyFont="1" applyFill="1" applyBorder="1" applyAlignment="1">
      <alignment horizontal="center" vertical="center" wrapText="1"/>
    </xf>
    <xf numFmtId="0" fontId="8" fillId="0" borderId="11" xfId="2" applyNumberFormat="1" applyFont="1" applyFill="1" applyBorder="1" applyAlignment="1">
      <alignment horizontal="center" vertical="center" wrapText="1"/>
    </xf>
    <xf numFmtId="9" fontId="8" fillId="0" borderId="11" xfId="2" applyNumberFormat="1" applyFont="1" applyFill="1" applyBorder="1" applyAlignment="1">
      <alignment horizontal="center" vertical="center" wrapText="1"/>
    </xf>
    <xf numFmtId="0" fontId="8" fillId="0" borderId="6" xfId="2"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1" fontId="8" fillId="0" borderId="0" xfId="0" applyNumberFormat="1" applyFont="1" applyAlignment="1">
      <alignment horizontal="left"/>
    </xf>
    <xf numFmtId="0" fontId="7"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5" fillId="14" borderId="9" xfId="0" applyFont="1" applyFill="1" applyBorder="1" applyAlignment="1">
      <alignment horizontal="center" vertical="center" wrapText="1"/>
    </xf>
    <xf numFmtId="169" fontId="0" fillId="0" borderId="0" xfId="2" applyNumberFormat="1" applyFont="1"/>
    <xf numFmtId="0" fontId="5" fillId="0" borderId="0" xfId="0" applyFont="1"/>
    <xf numFmtId="0" fontId="5" fillId="0" borderId="0" xfId="0" applyFont="1" applyAlignment="1">
      <alignment horizontal="left" vertical="center"/>
    </xf>
    <xf numFmtId="0" fontId="6" fillId="0" borderId="0" xfId="0" applyFont="1" applyAlignment="1">
      <alignment vertical="center" wrapText="1"/>
    </xf>
    <xf numFmtId="0" fontId="21" fillId="0" borderId="0" xfId="4" applyFont="1" applyAlignment="1">
      <alignment horizontal="center" vertical="center"/>
    </xf>
    <xf numFmtId="0" fontId="22" fillId="17" borderId="15" xfId="0" applyFont="1" applyFill="1" applyBorder="1" applyAlignment="1">
      <alignment horizontal="left" vertical="center" wrapText="1" readingOrder="1"/>
    </xf>
    <xf numFmtId="0" fontId="22" fillId="17" borderId="15" xfId="0" applyFont="1" applyFill="1" applyBorder="1" applyAlignment="1">
      <alignment horizontal="center" vertical="center" wrapText="1" readingOrder="1"/>
    </xf>
    <xf numFmtId="0" fontId="23" fillId="18" borderId="19" xfId="0" applyFont="1" applyFill="1" applyBorder="1" applyAlignment="1">
      <alignment horizontal="center" vertical="center" wrapText="1" readingOrder="1"/>
    </xf>
    <xf numFmtId="0" fontId="23" fillId="18" borderId="19" xfId="0" applyFont="1" applyFill="1" applyBorder="1" applyAlignment="1">
      <alignment horizontal="left" vertical="center" wrapText="1" readingOrder="1"/>
    </xf>
    <xf numFmtId="0" fontId="23" fillId="0" borderId="19" xfId="0" applyFont="1" applyBorder="1" applyAlignment="1">
      <alignment horizontal="center" vertical="center" wrapText="1" readingOrder="1"/>
    </xf>
    <xf numFmtId="0" fontId="23" fillId="0" borderId="19" xfId="0" applyFont="1" applyBorder="1" applyAlignment="1">
      <alignment horizontal="left" vertical="center" wrapText="1" readingOrder="1"/>
    </xf>
    <xf numFmtId="0" fontId="28" fillId="0" borderId="0" xfId="4" applyFont="1" applyAlignment="1">
      <alignment horizontal="center" vertical="center"/>
    </xf>
    <xf numFmtId="0" fontId="8" fillId="0" borderId="11" xfId="0" applyFont="1" applyBorder="1" applyAlignment="1">
      <alignment horizontal="center" vertical="center" wrapText="1"/>
    </xf>
    <xf numFmtId="0" fontId="19" fillId="0" borderId="20" xfId="4" applyBorder="1" applyAlignment="1">
      <alignment horizontal="left" vertical="center" wrapText="1" readingOrder="1"/>
    </xf>
    <xf numFmtId="0" fontId="29" fillId="0" borderId="19" xfId="0" applyFont="1" applyBorder="1" applyAlignment="1">
      <alignment horizontal="left" vertical="center" wrapText="1" readingOrder="1"/>
    </xf>
    <xf numFmtId="0" fontId="24" fillId="0" borderId="19" xfId="0" applyFont="1" applyBorder="1" applyAlignment="1">
      <alignment horizontal="left" vertical="center" wrapText="1" readingOrder="1"/>
    </xf>
    <xf numFmtId="0" fontId="10" fillId="0" borderId="11" xfId="2" applyNumberFormat="1" applyFont="1" applyFill="1" applyBorder="1" applyAlignment="1">
      <alignment horizontal="center" vertical="center" wrapText="1"/>
    </xf>
    <xf numFmtId="0" fontId="27"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7" fillId="0" borderId="0" xfId="0" applyFont="1" applyAlignment="1">
      <alignment horizontal="center" vertical="center"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6" fillId="12" borderId="6"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1" xfId="0" applyFont="1" applyFill="1" applyBorder="1" applyAlignment="1">
      <alignment horizontal="center" vertical="center"/>
    </xf>
    <xf numFmtId="0" fontId="6" fillId="12"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1" borderId="6"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10"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8" fillId="0" borderId="0" xfId="0" applyFont="1" applyAlignment="1">
      <alignment horizontal="center"/>
    </xf>
    <xf numFmtId="0" fontId="1" fillId="0" borderId="0" xfId="0" applyFont="1" applyAlignment="1">
      <alignment horizontal="center" vertical="center" wrapText="1"/>
    </xf>
    <xf numFmtId="0" fontId="23" fillId="0" borderId="20" xfId="0" applyFont="1" applyBorder="1" applyAlignment="1">
      <alignment horizontal="center" vertical="center" wrapText="1" readingOrder="1"/>
    </xf>
    <xf numFmtId="0" fontId="23" fillId="0" borderId="18" xfId="0" applyFont="1" applyBorder="1" applyAlignment="1">
      <alignment horizontal="center" vertical="center" wrapText="1" readingOrder="1"/>
    </xf>
    <xf numFmtId="0" fontId="23" fillId="0" borderId="17" xfId="0" applyFont="1" applyBorder="1" applyAlignment="1">
      <alignment horizontal="center" vertical="center" wrapText="1" readingOrder="1"/>
    </xf>
    <xf numFmtId="0" fontId="19" fillId="0" borderId="0" xfId="4" applyAlignment="1">
      <alignment horizontal="center" vertical="center" wrapText="1"/>
    </xf>
    <xf numFmtId="0" fontId="19" fillId="0" borderId="21" xfId="4" applyBorder="1" applyAlignment="1">
      <alignment horizontal="center" vertical="center" wrapText="1"/>
    </xf>
    <xf numFmtId="0" fontId="23" fillId="18" borderId="16" xfId="0" applyFont="1" applyFill="1" applyBorder="1" applyAlignment="1">
      <alignment horizontal="center" vertical="center" wrapText="1" readingOrder="1"/>
    </xf>
    <xf numFmtId="0" fontId="23" fillId="18" borderId="17" xfId="0" applyFont="1" applyFill="1" applyBorder="1" applyAlignment="1">
      <alignment horizontal="center" vertical="center" wrapText="1" readingOrder="1"/>
    </xf>
    <xf numFmtId="0" fontId="23" fillId="18" borderId="18" xfId="0" applyFont="1" applyFill="1" applyBorder="1" applyAlignment="1">
      <alignment horizontal="center" vertical="center" wrapText="1" readingOrder="1"/>
    </xf>
    <xf numFmtId="0" fontId="19" fillId="0" borderId="20" xfId="4" applyBorder="1" applyAlignment="1">
      <alignment horizontal="left" vertical="center" wrapText="1" readingOrder="1"/>
    </xf>
    <xf numFmtId="0" fontId="19" fillId="0" borderId="17" xfId="4" applyBorder="1" applyAlignment="1">
      <alignment horizontal="left" vertical="center" wrapText="1" readingOrder="1"/>
    </xf>
    <xf numFmtId="0" fontId="8" fillId="0" borderId="0" xfId="0" applyFont="1" applyAlignment="1">
      <alignment horizontal="left" vertical="center" wrapText="1"/>
    </xf>
  </cellXfs>
  <cellStyles count="5">
    <cellStyle name="Hipervínculo" xfId="4" builtinId="8"/>
    <cellStyle name="Millares" xfId="1" builtinId="3"/>
    <cellStyle name="Moneda" xfId="2" builtinId="4"/>
    <cellStyle name="Normal" xfId="0" builtinId="0"/>
    <cellStyle name="Porcentaje" xfId="3" builtinId="5"/>
  </cellStyles>
  <dxfs count="125">
    <dxf>
      <numFmt numFmtId="164" formatCode="&quot;$&quot;\ #,##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vertical="center"/>
    </dxf>
    <dxf>
      <alignment horizontal="center"/>
    </dxf>
    <dxf>
      <alignment horizontal="center"/>
    </dxf>
    <dxf>
      <alignment vertical="center"/>
    </dxf>
    <dxf>
      <alignment horizontal="center"/>
    </dxf>
    <dxf>
      <numFmt numFmtId="164" formatCode="&quot;$&quot;\ #,##0"/>
    </dxf>
    <dxf>
      <numFmt numFmtId="164" formatCode="&quot;$&quot;\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5</xdr:row>
      <xdr:rowOff>238125</xdr:rowOff>
    </xdr:from>
    <xdr:to>
      <xdr:col>7</xdr:col>
      <xdr:colOff>375962</xdr:colOff>
      <xdr:row>7</xdr:row>
      <xdr:rowOff>269523</xdr:rowOff>
    </xdr:to>
    <xdr:pic>
      <xdr:nvPicPr>
        <xdr:cNvPr id="3" name="Imagen 2">
          <a:extLst>
            <a:ext uri="{FF2B5EF4-FFF2-40B4-BE49-F238E27FC236}">
              <a16:creationId xmlns:a16="http://schemas.microsoft.com/office/drawing/2014/main" id="{E9F45858-8E98-4227-B799-64031A636289}"/>
            </a:ext>
          </a:extLst>
        </xdr:cNvPr>
        <xdr:cNvPicPr>
          <a:picLocks noChangeAspect="1"/>
        </xdr:cNvPicPr>
      </xdr:nvPicPr>
      <xdr:blipFill rotWithShape="1">
        <a:blip xmlns:r="http://schemas.openxmlformats.org/officeDocument/2006/relationships" r:embed="rId1"/>
        <a:srcRect l="18415" t="46690" r="20467" b="29348"/>
        <a:stretch/>
      </xdr:blipFill>
      <xdr:spPr>
        <a:xfrm>
          <a:off x="4302125" y="2127250"/>
          <a:ext cx="7106962" cy="158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1006416</xdr:colOff>
      <xdr:row>0</xdr:row>
      <xdr:rowOff>129326</xdr:rowOff>
    </xdr:from>
    <xdr:to>
      <xdr:col>3</xdr:col>
      <xdr:colOff>1661539</xdr:colOff>
      <xdr:row>4</xdr:row>
      <xdr:rowOff>278738</xdr:rowOff>
    </xdr:to>
    <xdr:pic>
      <xdr:nvPicPr>
        <xdr:cNvPr id="3" name="Imagen 2">
          <a:extLst>
            <a:ext uri="{FF2B5EF4-FFF2-40B4-BE49-F238E27FC236}">
              <a16:creationId xmlns:a16="http://schemas.microsoft.com/office/drawing/2014/main" id="{A73A8723-827F-4AFF-B61E-20B6F8924350}"/>
            </a:ext>
          </a:extLst>
        </xdr:cNvPr>
        <xdr:cNvPicPr>
          <a:picLocks noChangeAspect="1"/>
        </xdr:cNvPicPr>
      </xdr:nvPicPr>
      <xdr:blipFill rotWithShape="1">
        <a:blip xmlns:r="http://schemas.openxmlformats.org/officeDocument/2006/relationships" r:embed="rId1"/>
        <a:srcRect l="18415" t="46690" r="20467" b="29348"/>
        <a:stretch/>
      </xdr:blipFill>
      <xdr:spPr>
        <a:xfrm>
          <a:off x="1383822" y="129326"/>
          <a:ext cx="7106962" cy="1587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5886450</xdr:colOff>
      <xdr:row>0</xdr:row>
      <xdr:rowOff>247650</xdr:rowOff>
    </xdr:from>
    <xdr:to>
      <xdr:col>2</xdr:col>
      <xdr:colOff>21635</xdr:colOff>
      <xdr:row>2</xdr:row>
      <xdr:rowOff>190500</xdr:rowOff>
    </xdr:to>
    <xdr:pic>
      <xdr:nvPicPr>
        <xdr:cNvPr id="3" name="Imagen 2">
          <a:extLst>
            <a:ext uri="{FF2B5EF4-FFF2-40B4-BE49-F238E27FC236}">
              <a16:creationId xmlns:a16="http://schemas.microsoft.com/office/drawing/2014/main" id="{838A2D2E-BC8F-4638-BF66-92C5C658F52F}"/>
            </a:ext>
          </a:extLst>
        </xdr:cNvPr>
        <xdr:cNvPicPr>
          <a:picLocks noChangeAspect="1"/>
        </xdr:cNvPicPr>
      </xdr:nvPicPr>
      <xdr:blipFill rotWithShape="1">
        <a:blip xmlns:r="http://schemas.openxmlformats.org/officeDocument/2006/relationships" r:embed="rId1"/>
        <a:srcRect l="18415" t="46690" r="20467" b="29348"/>
        <a:stretch/>
      </xdr:blipFill>
      <xdr:spPr>
        <a:xfrm>
          <a:off x="5886450" y="247650"/>
          <a:ext cx="2679110" cy="5905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RAMIREZ\Desktop\FUGA%202022\PAA%202022\3.30pm%2017%20dic%20%20Formulaci&#243;n%20Plan%20Anual%20de%20Adquisicones%202022%20V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AMIREZ" refreshedDate="44546.61398587963" createdVersion="7" refreshedVersion="7" minRefreshableVersion="3" recordCount="180" xr:uid="{5E64CF4C-7326-4CD4-8F43-CF293EDC3AB0}">
  <cacheSource type="worksheet">
    <worksheetSource ref="B7:BB187" sheet="PAA INVERSIÓN 2022" r:id="rId2"/>
  </cacheSource>
  <cacheFields count="53">
    <cacheField name="Propósito _x000a_PDD" numFmtId="0">
      <sharedItems count="3">
        <s v="5 - Construir Bogotá Región con gobierno abierto, transparente y ciudadanía consciente"/>
        <s v="1 - Hacer un nuevo contrato social con igualdad de oportunidades para la inclusión social, productiva y política"/>
        <s v="3 - Inspirar confianza y legitimidad para vivir sin miedo y ser epicentro de cultura ciudadana, paz y reconciliación"/>
      </sharedItems>
    </cacheField>
    <cacheField name="Programa_x000a_PDD" numFmtId="0">
      <sharedItems count="4">
        <s v="56 - Gestión pública efectiva"/>
        <s v="21 - Creación y vida cotidiana: Apropiación ciudadana del arte, la cultura y el patrimonio, para la democracia cultural"/>
        <s v="45 - Espacio público más seguro y construido colectivamente "/>
        <s v="24 - Bogotá región emprendedora e innovadora"/>
      </sharedItems>
    </cacheField>
    <cacheField name="Meta Plan de Desarrollo Distrital" numFmtId="0">
      <sharedItems count="11" longText="1">
        <s v="493 - Desarrollar y mantener al 100% la capacidad institucional a través de la mejora en la infraestructura física, tecnológica y de gestión en beneficio de la ciudadanía."/>
        <s v="539 - Realizar el 100% de las acciones para el fortalecimiento de la comunicación pública"/>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49 - Diseñar e implementar una (1) estrategia para fortalecer a Bogotá como una ciudad creativa de la música (Red UNESCO 2012)"/>
        <s v="155 - Mantener, mejorar y dotar 17 equipamientos urbanos y rurales para el goce y disfrute de los habitantes de la ciudad región y de los visitanes"/>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 v="168 - Diseñar y promover tres (3) programas para el fortalecimiento de la cadena de valor de la economía cultural y creativa.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haredItems>
    </cacheField>
    <cacheField name="Código - Nombre Proyecto de Inversión" numFmtId="0">
      <sharedItems count="6">
        <s v="7760 - Modernización de la Arquitectura Institucional de la FUGA"/>
        <s v="7682 - Desarrollo y Fomento a las prácticas artísticas y culturales para dinamizar el centro de Bogotá"/>
        <s v="7724 - Mejoramiento y Conservación de la infraestructura cultural pública para el disfrute del centro de Bogotá"/>
        <s v="7664 - Transformación Cultural de imaginarios del Centro de Bogotá"/>
        <s v="7674 - Desarrollo del Bronx Distrito Creativo en Bogotá"/>
        <s v="7713 - Fortalecimiento del ecosistema de la economía cultural y creativa del centro de Bogotá "/>
      </sharedItems>
    </cacheField>
    <cacheField name="Meta Proyecto de Inversión _x000a_ (2020-2024)" numFmtId="0">
      <sharedItems count="36" longText="1">
        <s v="Adquirir el 100% de bienes y servicios relacionados con infraestructura tecnológica de la entidad"/>
        <s v="Implementar el 30% de la Política de Gobierno Digital"/>
        <s v="Ejecutar el 30% de las actividades del plan de trabajo para la implementación de las Políticas de Gestión y Desempeño articulado con el Sistema de Gestión"/>
        <s v="Efectuar el  90% de las actividades de mantenimiento,  dotación de elementos, adecuaciones y apoyo para la conservación de la Infraestructura y bienes"/>
        <s v="Implementar al 25% la estrategia de comunicaciones que garantice el posicionamiento de la imagen institucional de la entidad"/>
        <s v="Generar 40 contenidos audiovisuales para la promoción del centro, a través de alianzas interinstitucionales con medios de comunicación de la ciudad"/>
        <s v="Elaborar 1 estudio para el rediseño institucional y organizacional y las respectivas gestiones para buscar la aprobación del mismo ante las instancias competentes"/>
        <s v="Desarrollar 4  programas de formación artística"/>
        <s v="Desarrollar 4  programas de formación de públicos desde las acciones de las artes vivas y musicales y/o artes plásticas y visual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100 actividades artísticas y culturales producto de articulaciones con agentes culturales, organizaciones de base local e infraestructuras culturales del centro de la ciudad para promover el acceso, optimizar los recursos y empoderar a las comunidades "/>
        <s v="Realizar 1642 actividades artísticas y culturales  para dinamizar el centro de Bogotá, generar encuentros y reconocimiento de las poblaciones y territorios que lo componen"/>
        <s v="Realizar 4 Festivales  como escenario musical para el fortalecimiento de Bogotá como ciudad creativa de la música"/>
        <s v="Realizar el 100% de acciones para el fortalecimiento de los estímulos apoyos concertados y alianzas estratégicas para dinamizar la estrategia sectorial dirigida a fomentar los procesos culturales, artísticos, patrimoniales."/>
        <s v="Construir una política curatorial para el manejo, conservación, avalúo, museografía y gestión de la Colección de arte FUGA "/>
        <s v="Elaborar y ejecutar el plan de mantenimiento y operación del equipamiento cultural incluidos los espacios y los equipos técnicos requeridos para el desarrollo de la actividad misional de la entidad"/>
        <s v=" Realizar obras de reforzamiento, dotación y adecuación de la infraestructura cultural "/>
        <s v="Diseñar el modelo de operación del Museo de Memoria"/>
        <s v="Adelantar actividades de visibilización del territorio del antiguo Bronx con enfoque comunitario para generar espacios de memoria, pedagogía y encuentro del Centro con la ciudad"/>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Elaborar el guion museográfico del Co-Laboratorio de Creación y Memoria"/>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Ejecutar actividades de apropiación del espacio por parte de la comunidad así como las actividades de comunicación para difundir la agenda de las actividades de apropiación"/>
        <s v="Ejecutar las obras de reforzamiento estructural y adecuación de Bienes de Interés Cultural y de intervención del Espacio Público"/>
        <s v="Elaborar el 100% los estudios y diseños de reforzamiento estructural y adecuación de los Bienes de Interés Cultural y del espacio público denominado la Milla. "/>
        <s v="Estructurar un modelo de colaboración público privada"/>
        <s v="Realizar encuentros en el marco de una metodología de construcción colectiva sobre el rol del proyecto Bronx Distrito Creativo como instrumento de desarrollo económico local y de inclusión social del centro de Bogotá. "/>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4 documentos de caracterización de las dinámicas de oferta y demanda del ecosistema creativo del centro"/>
        <s v="Desarrollar 7 laboratorios de co-creación y otros procesos de cualificación de productos del ecosistema cultural y creativo del centro"/>
        <s v="Diseñar y poner en marcha 1 plataforma digital que facilite la circulación y consumo de los bienes, contenidos y servicios ofertados por los actores culturales y creativos del centro."/>
        <s v="Generar procesos de formación a 1.520 personas en competencias personales y empresariales de iniciativas de la economía cultural y creativa del centro, se atenderá proyectos de emprendimiento de jóvenes, mujeres y grupos étnicos."/>
        <s v="Otorgar 55 incentivos económicos a agentes del ecosistema de la economía creativa del centro."/>
      </sharedItems>
    </cacheField>
    <cacheField name="Componente del proyecto de Inversión / Producto MGA" numFmtId="0">
      <sharedItems count="16">
        <s v="3399064_x000a_Servicios Tecnológicos"/>
        <s v="3399061_x000a_Servicio de implementación del Sistema de Gestión"/>
        <s v="3399011_x000a_Sedes adecuadas"/>
        <s v="3399065_x000a_Documento para la planeación estratégica en TI"/>
        <s v="3301070_x000a_Documentos de lineamientos técnicos"/>
        <s v="3301087_x000a_Servicio de educación informal en áreas artísticas y culturales "/>
        <s v="3301100_x000a_Servicio de divulgación y publicaciones"/>
        <s v="3301055_x000a_Servicio de apoyo financiero para el desarrollo de prácticas artísticas y culturales "/>
        <s v="3301053_x000a_Servicio de promoción de actividades culturales"/>
        <s v="3301090_x000a_Centros culturales adecuados"/>
        <s v="3301068_x000a_Servicio de mantenimiento de infraestructura cultural"/>
        <s v="3301092_x000a_Centros culturales con reforzamiento estructural"/>
        <s v="3301073 _x000a_Servicio de circulación artística y cultural"/>
        <s v="3301095_x000a_Servicio de asistencia técnica en gestión artística y cultural"/>
        <s v="3301054_x000a_Servicio de apoyo financiero al sector artístico y cultural"/>
        <s v="3301069_x000a_Documentos de investigación"/>
      </sharedItems>
    </cacheField>
    <cacheField name="PMR " numFmtId="0">
      <sharedItems count="8">
        <s v="112. Espacios adecuados para el desarrollo de las actividades misionales y administrativas de la Entidad."/>
        <s v="114. Documentos de investigación y lineamientos técnicos. "/>
        <s v="113. Servicios de divulgación,  publicaciones, plataformas y contenidos de las actividades artísticas y culturales. "/>
        <s v="111. Servicio de educación informal en áreas artísticas y culturales. "/>
        <s v="110. Estímulos y apoyos otorgados a agentes y organizaciones del sector artístico y cultural "/>
        <s v="107.  Actividades artísticas y culturales promovidas o ejecutadas "/>
        <s v="116. Espacios adecuados para la consolidación del Bronx Distrito Creativo "/>
        <s v="115. Servicios de fortalecimiento a organizaciones, emprendimientos y/o empresas del ecosistema cultural y creativo."/>
      </sharedItems>
    </cacheField>
    <cacheField name="Fuente de Financiación " numFmtId="0">
      <sharedItems count="2">
        <s v="1-100-F001_x000a_VA-Recursos distrito"/>
        <s v="3-100-F002_x000a_VA-Administrados de libre destinación"/>
      </sharedItems>
    </cacheField>
    <cacheField name="Concepto de Gasto  " numFmtId="0">
      <sharedItems count="4">
        <s v="O232020200885940_x000a_Servicios administrativos combinados de oficina"/>
        <s v="O232020200991124_x000a_Servicios de la administración pública relacionados con la recreación, la cultura y la religión"/>
        <s v="O232020200996230_x000a_Servicios de funcionamiento de instalaciones e infraestructura cultural para presentaciones artísticas"/>
        <s v="O2320202005040154129_x000a_Servicios generales de construcción de otros edificios no residenciales"/>
      </sharedItems>
    </cacheField>
    <cacheField name="Área" numFmtId="0">
      <sharedItems/>
    </cacheField>
    <cacheField name="Fecha posible de adjudicación del contrato  " numFmtId="14">
      <sharedItems containsDate="1" containsBlank="1" containsMixedTypes="1" minDate="2022-01-01T00:00:00" maxDate="2022-06-22T00:00:00"/>
    </cacheField>
    <cacheField name="Código UNSPSC (cada código separado por ;)" numFmtId="0">
      <sharedItems containsBlank="1" containsMixedTypes="1" containsNumber="1" containsInteger="1" minValue="43233501" maxValue="93141702"/>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SemiMixedTypes="0" containsString="0" containsNumber="1" minValue="1" maxValue="12"/>
    </cacheField>
    <cacheField name="Duración estimada del contrato_x000a_ (días, meses, años)" numFmtId="0">
      <sharedItems/>
    </cacheField>
    <cacheField name="Código - nombre _x000a_Modalidad de selección " numFmtId="49">
      <sharedItems/>
    </cacheField>
    <cacheField name="Fuente de los recursos" numFmtId="0">
      <sharedItems containsSemiMixedTypes="0" containsString="0" containsNumber="1" containsInteger="1" minValue="5" maxValue="5" count="1">
        <n v="5"/>
      </sharedItems>
    </cacheField>
    <cacheField name="Valor total estimado_x000a_" numFmtId="0">
      <sharedItems containsSemiMixedTypes="0" containsString="0" containsNumber="1" minValue="150000" maxValue="2670000000"/>
    </cacheField>
    <cacheField name="Valor programado vigencia 2022" numFmtId="165">
      <sharedItems containsSemiMixedTypes="0" containsString="0" containsNumber="1" minValue="150000" maxValue="2670000000"/>
    </cacheField>
    <cacheField name="¿Se requieren vigencias futuras?" numFmtId="49">
      <sharedItems/>
    </cacheField>
    <cacheField name="Estado de solicitud de vigencias futuras" numFmtId="0">
      <sharedItems/>
    </cacheField>
    <cacheField name="Unidad de contratación (referencia)" numFmtId="49">
      <sharedItems/>
    </cacheField>
    <cacheField name="Ubicación" numFmtId="49">
      <sharedItems/>
    </cacheField>
    <cacheField name="Nombre del responsable " numFmtId="0">
      <sharedItems/>
    </cacheField>
    <cacheField name="Teléfono del responsable " numFmtId="49">
      <sharedItems containsMixedTypes="1" containsNumber="1" containsInteger="1" minValue="4320410" maxValue="4320410"/>
    </cacheField>
    <cacheField name="Correo electrónico del responsable " numFmtId="49">
      <sharedItems/>
    </cacheField>
    <cacheField name="Fecha de viabilidad OAP" numFmtId="0">
      <sharedItems containsNonDate="0" containsString="0" containsBlank="1"/>
    </cacheField>
    <cacheField name="No. CDP" numFmtId="0">
      <sharedItems containsNonDate="0" containsString="0" containsBlank="1"/>
    </cacheField>
    <cacheField name="Valor CDP" numFmtId="44">
      <sharedItems containsNonDate="0" containsString="0" containsBlank="1"/>
    </cacheField>
    <cacheField name="No. RP" numFmtId="0">
      <sharedItems containsNonDate="0" containsString="0" containsBlank="1"/>
    </cacheField>
    <cacheField name="FECHA RP" numFmtId="14">
      <sharedItems containsNonDate="0" containsString="0" containsBlank="1"/>
    </cacheField>
    <cacheField name="VALOR RP" numFmtId="44">
      <sharedItems containsNonDate="0" containsString="0" containsBlank="1"/>
    </cacheField>
    <cacheField name="NUMERO DE CONTRATO" numFmtId="0">
      <sharedItems containsNonDate="0" containsString="0" containsBlank="1"/>
    </cacheField>
    <cacheField name="LIBERACIONES SALDOS_x000a_BOGDATA" numFmtId="44">
      <sharedItems containsNonDate="0" containsString="0" containsBlank="1"/>
    </cacheField>
    <cacheField name="VALOR NETO RP" numFmtId="44">
      <sharedItems containsString="0" containsBlank="1" containsNumber="1" containsInteger="1" minValue="0" maxValue="0"/>
    </cacheField>
    <cacheField name="SALDOS EXISTENTES DISPONIBLES PENDIENTES POR LIBERAR" numFmtId="166">
      <sharedItems containsString="0" containsBlank="1" containsNumber="1" containsInteger="1" minValue="28613000" maxValue="28613000"/>
    </cacheField>
    <cacheField name="VALOR CDP POR COMPROMETER" numFmtId="166">
      <sharedItems containsString="0" containsBlank="1" containsNumber="1" containsInteger="1" minValue="0" maxValue="0"/>
    </cacheField>
    <cacheField name="CONTRATISTA" numFmtId="0">
      <sharedItems containsNonDate="0" containsString="0" containsBlank="1"/>
    </cacheField>
    <cacheField name="GIRO FEBRERO" numFmtId="44">
      <sharedItems containsNonDate="0" containsString="0" containsBlank="1"/>
    </cacheField>
    <cacheField name="GIRO MARZO" numFmtId="44">
      <sharedItems containsNonDate="0" containsString="0" containsBlank="1"/>
    </cacheField>
    <cacheField name="GIRO ABRIL" numFmtId="44">
      <sharedItems containsNonDate="0" containsString="0" containsBlank="1"/>
    </cacheField>
    <cacheField name="GIRO MAYO" numFmtId="44">
      <sharedItems containsNonDate="0" containsString="0" containsBlank="1"/>
    </cacheField>
    <cacheField name="GIRO JUNIO" numFmtId="44">
      <sharedItems containsNonDate="0" containsString="0" containsBlank="1"/>
    </cacheField>
    <cacheField name="GIRO JULIO" numFmtId="44">
      <sharedItems containsNonDate="0" containsString="0" containsBlank="1"/>
    </cacheField>
    <cacheField name="GIRO AGOSTO" numFmtId="44">
      <sharedItems containsNonDate="0" containsString="0" containsBlank="1"/>
    </cacheField>
    <cacheField name="GIRO SEPTIEMBRE" numFmtId="44">
      <sharedItems containsNonDate="0" containsString="0" containsBlank="1"/>
    </cacheField>
    <cacheField name="GIRO OCTUBRE" numFmtId="44">
      <sharedItems containsNonDate="0" containsString="0" containsBlank="1"/>
    </cacheField>
    <cacheField name="GIRO NOVIEMBRE" numFmtId="44">
      <sharedItems containsNonDate="0" containsString="0" containsBlank="1"/>
    </cacheField>
    <cacheField name="GIRO DICIEMBRE  " numFmtId="44">
      <sharedItems containsNonDate="0" containsString="0" containsBlank="1"/>
    </cacheField>
    <cacheField name="TOTAL GIROS" numFmtId="44">
      <sharedItems containsString="0" containsBlank="1" containsNumber="1" containsInteger="1" minValue="0" maxValue="0"/>
    </cacheField>
    <cacheField name="Por Girar" numFmtId="44">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28613000"/>
    <n v="28613000"/>
    <s v="No"/>
    <s v="N/A"/>
    <s v="Oficina Asesora Jurídica "/>
    <s v="CO-DC-11001"/>
    <s v="Martha Lucía Cardona Visbal"/>
    <s v="4320410"/>
    <s v="mcardona@fuga.gov.co"/>
    <m/>
    <m/>
    <m/>
    <m/>
    <m/>
    <m/>
    <m/>
    <m/>
    <n v="0"/>
    <n v="28613000"/>
    <n v="0"/>
    <m/>
    <m/>
    <m/>
    <m/>
    <m/>
    <m/>
    <m/>
    <m/>
    <m/>
    <m/>
    <m/>
    <m/>
    <n v="0"/>
    <n v="0"/>
  </r>
  <r>
    <x v="0"/>
    <x v="0"/>
    <x v="0"/>
    <x v="0"/>
    <x v="0"/>
    <x v="0"/>
    <x v="0"/>
    <x v="0"/>
    <x v="0"/>
    <s v="SGC - Subdirección de Gestión Corporativa  "/>
    <d v="2022-01-01T00:00:00"/>
    <n v="83121703"/>
    <s v="Prestar el servicio de internet para las sedes de la Fundación"/>
    <s v="1. Enero "/>
    <s v="1. Enero "/>
    <n v="12"/>
    <s v="2. Meses"/>
    <s v="CCE-16 _x000a_Contratación directa"/>
    <x v="0"/>
    <n v="2100000"/>
    <n v="2100000"/>
    <s v="Si"/>
    <s v="Tramitadas ante la Secretaría Distrital de Haciend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el diseño y ejecución del plan estratégico de tecnologías de la información 2022"/>
    <s v="1. Enero "/>
    <s v="1. Enero "/>
    <n v="11"/>
    <s v="2. Meses"/>
    <s v="CCE-16 _x000a_Contratación directa"/>
    <x v="0"/>
    <n v="86322100"/>
    <n v="863221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a implementación de soluciones y mejoras tecnológicas sobre la herramienta informática del Sistema de Gestión de Documentos Electrónicos de Archivos - SGDEA"/>
    <s v="1. Enero "/>
    <s v="1. Enero "/>
    <n v="11"/>
    <s v="2. Meses"/>
    <s v="CCE-16 _x000a_Contratación directa"/>
    <x v="0"/>
    <n v="49094800"/>
    <n v="490948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24249000"/>
    <n v="24249000"/>
    <s v="No"/>
    <s v="N/A"/>
    <s v="Oficina Asesora Jurídica "/>
    <s v="CO-DC-11001"/>
    <s v="Martha Lucía Cardona Visbal"/>
    <s v="4320410"/>
    <s v="mcardona@fuga.gov.co"/>
    <m/>
    <m/>
    <m/>
    <m/>
    <m/>
    <m/>
    <m/>
    <m/>
    <m/>
    <m/>
    <m/>
    <m/>
    <m/>
    <m/>
    <m/>
    <m/>
    <m/>
    <m/>
    <m/>
    <m/>
    <m/>
    <m/>
    <m/>
    <m/>
    <m/>
  </r>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18638000"/>
    <n v="1863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para la elaboración de instrumentos archivisticos para la Fundación Gilberto Alzate Avendaño"/>
    <s v="1. Enero "/>
    <s v="1. Enero "/>
    <n v="11"/>
    <s v="2. Meses"/>
    <s v="CCE-16 _x000a_Contratación directa"/>
    <x v="0"/>
    <n v="47992600"/>
    <n v="47992600"/>
    <s v="No"/>
    <s v="N/A"/>
    <s v="Oficina Asesora Jurídica "/>
    <s v="CO-DC-11001"/>
    <s v="Martha Lucía Cardona Visbal"/>
    <s v="4320410"/>
    <s v="mcardona@fuga.gov.co"/>
    <m/>
    <m/>
    <m/>
    <m/>
    <m/>
    <m/>
    <m/>
    <m/>
    <m/>
    <m/>
    <m/>
    <m/>
    <m/>
    <m/>
    <m/>
    <m/>
    <m/>
    <m/>
    <m/>
    <m/>
    <m/>
    <m/>
    <m/>
    <m/>
    <m/>
  </r>
  <r>
    <x v="0"/>
    <x v="0"/>
    <x v="0"/>
    <x v="0"/>
    <x v="3"/>
    <x v="2"/>
    <x v="0"/>
    <x v="0"/>
    <x v="0"/>
    <s v="SGC - Subdirección de Gestión Corporativa  "/>
    <d v="2022-01-01T00:00:00"/>
    <s v="78111808_x000a_78111800"/>
    <s v="Prestar el servicio integral de transporte terrestre para la Fundación Gilberto Alzate Avendaño"/>
    <s v="1. Enero "/>
    <s v="1. Enero "/>
    <n v="12"/>
    <s v="2. Meses"/>
    <s v="CCE-99 _x000a_Seléccion abreviada - acuerdo marco"/>
    <x v="0"/>
    <n v="138600000"/>
    <n v="138600000"/>
    <s v="Si"/>
    <s v="Tramitadas ante la Secretaría Distrital de Hacienda"/>
    <s v="Oficina Asesora Jurídica "/>
    <s v="CO-DC-11001"/>
    <s v="Martha Lucía Cardona Visbal"/>
    <s v="4320410"/>
    <s v="mcardona@fuga.gov.co"/>
    <m/>
    <m/>
    <m/>
    <m/>
    <m/>
    <m/>
    <m/>
    <m/>
    <m/>
    <m/>
    <m/>
    <m/>
    <m/>
    <m/>
    <m/>
    <m/>
    <m/>
    <m/>
    <m/>
    <m/>
    <m/>
    <m/>
    <m/>
    <m/>
    <m/>
  </r>
  <r>
    <x v="0"/>
    <x v="0"/>
    <x v="0"/>
    <x v="0"/>
    <x v="3"/>
    <x v="2"/>
    <x v="0"/>
    <x v="0"/>
    <x v="0"/>
    <s v="SGC - Subdirección de Gestión Corporativa  "/>
    <d v="2022-01-01T00:00:00"/>
    <s v="72102900_x000a_72103300_x000a_72154055_x000a_39121700_x000a_31162800_x000a_31211900"/>
    <s v="Prestar el servicio de mantenimiento preventivo y/o correctivo de los bienes muebles e inmuebles de propiedad y/o tenencia de la Fundación"/>
    <s v="1. Enero "/>
    <s v="1. Enero "/>
    <n v="12"/>
    <s v="2. Meses"/>
    <s v="CCE-06  Selección abreviada menor cuantía"/>
    <x v="0"/>
    <n v="48956000"/>
    <n v="48956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el diseño y ejecución del plan de contratación de la Subdirección de Gestión Corporativa, en los componentes técnico, económico y financiero"/>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18783700"/>
    <n v="18783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ción de servicios profesionales en el desarrolllo de las actividades de orden jurídico y administrativo competencia  de la Fundación Gilberto Alzate Avendaño."/>
    <s v="1. Enero "/>
    <s v="1. Enero "/>
    <n v="11"/>
    <s v="2. Meses"/>
    <s v="CCE-16 _x000a_Contratación directa"/>
    <x v="0"/>
    <n v="40260000"/>
    <n v="4026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estratégico de talento humano 2022 en el componente de salud ocupacional y complementarios"/>
    <s v="1. Enero "/>
    <s v="1. Enero "/>
    <n v="11"/>
    <s v="2. Meses"/>
    <s v="CCE-16 _x000a_Contratación directa"/>
    <x v="0"/>
    <n v="58463500"/>
    <n v="58463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esarrollo del Plan Estratégico de Talento Humano"/>
    <s v="1. Enero "/>
    <s v="1. Enero "/>
    <n v="10.5"/>
    <s v="2. Meses"/>
    <s v="CCE-16 _x000a_Contratación directa"/>
    <x v="0"/>
    <n v="55756750"/>
    <n v="5575675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en los procesos de planeación estratégica de la Subdirección de Gestión Corporativa"/>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a la Fundación Gilberto Alzate Avendaño en la ejecución del rubro Gastos de Personal 2022 del proceso de Gestión de Talento Humano"/>
    <s v="1. Enero "/>
    <s v="1. Enero "/>
    <n v="11"/>
    <s v="2. Meses"/>
    <s v="CCE-16 _x000a_Contratación directa"/>
    <x v="0"/>
    <n v="55708000"/>
    <n v="5570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de apoyo a la gestión al área de atención al ciudadano"/>
    <s v="1. Enero "/>
    <s v="1. Enero "/>
    <n v="11"/>
    <s v="2. Meses"/>
    <s v="CCE-16 _x000a_Contratación directa"/>
    <x v="0"/>
    <n v="32363800"/>
    <n v="323638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el proceso de gestión documental"/>
    <s v="1. Enero "/>
    <s v="1. Enero "/>
    <n v="11"/>
    <s v="2. Meses"/>
    <s v="CCE-16 _x000a_Contratación directa"/>
    <x v="0"/>
    <n v="27390000"/>
    <n v="27390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1. Enero "/>
    <s v="1. Enero "/>
    <n v="11"/>
    <s v="2. Meses"/>
    <s v="CCE-16 _x000a_Contratación directa"/>
    <x v="0"/>
    <n v="40521400"/>
    <n v="4052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rchivísticos a la Fundación Gilberto Alzate Avendaño para el cumplimiento de la política de gestión documental de la entidad y la realización del Plan de Gestión Documental de la vigencia 2022"/>
    <s v="1. Enero "/>
    <s v="1. Enero "/>
    <n v="11"/>
    <s v="2. Meses"/>
    <s v="CCE-16 _x000a_Contratación directa"/>
    <x v="0"/>
    <n v="52952500"/>
    <n v="52952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relacionados con el procedimiento de presupuesto"/>
    <s v="1. Enero "/>
    <s v="1. Enero "/>
    <n v="11"/>
    <s v="2. Meses"/>
    <s v="CCE-16 _x000a_Contratación directa"/>
    <x v="0"/>
    <n v="52401400"/>
    <n v="5240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seguimiento a sus procesos, la planeación, monitoreo y seguimiento del Modelo Integrado de Planeación y Gestión (MIPG) y el Sistema de Control Inter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
    <s v="1. Enero "/>
    <s v="1. Enero "/>
    <n v="11"/>
    <s v="2. Meses"/>
    <s v="CCE-16 _x000a_Contratación directa"/>
    <x v="0"/>
    <n v="73629600"/>
    <n v="73629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acompañamiento a la planeación y gestión estratégica institucional, implementación y seguimiento a la gestión de la Estrategia de gobierno abierto y del Plan Anticorrupción y Atención al Ciudada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orientación, implementación y seguimiento a los procesos relacionados con la Gestión de Conocimiento, Innovación y Gestión Estadística de la entidad."/>
    <s v="1. Enero "/>
    <s v="1. Enero "/>
    <n v="11"/>
    <s v="2. Meses"/>
    <s v="CCE-16 _x000a_Contratación directa"/>
    <x v="0"/>
    <n v="86304900"/>
    <n v="86304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servicios profesionales a la Oficina Asesora de Planeación de la Fundación Gilberto Alzate Avendaño en el acompañamiento a la gestión de proyectos de inversión y la generación de informes de resultados de la entidad"/>
    <s v="1. Enero "/>
    <s v="1. Enero "/>
    <n v="11"/>
    <s v="2. Meses"/>
    <s v="CCE-16 _x000a_Contratación directa"/>
    <x v="0"/>
    <n v="84625200"/>
    <n v="846252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documentación del Sistema Integrado de Gestión y el apoyo a la formulación y seguimiento de los planes institucionales"/>
    <s v="1. Enero "/>
    <s v="1. Enero "/>
    <n v="11"/>
    <s v="2. Meses"/>
    <s v="CCE-16 _x000a_Contratación directa"/>
    <x v="0"/>
    <n v="44117700"/>
    <n v="441177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planeación y seguimiento presupuestal de los proyectos de inversión de la entidad"/>
    <s v="1. Enero "/>
    <s v="1. Enero "/>
    <n v="11"/>
    <s v="2. Meses"/>
    <s v="CCE-16 _x000a_Contratación directa"/>
    <x v="0"/>
    <n v="54588600"/>
    <n v="54588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orías 2022 de la Oficina de Control Interno"/>
    <s v="1. Enero "/>
    <s v="1. Enero "/>
    <n v="10.5"/>
    <s v="2. Meses"/>
    <s v="CCE-16 _x000a_Contratación directa"/>
    <x v="0"/>
    <n v="72387000"/>
    <n v="72387000"/>
    <s v="No"/>
    <s v="N/A"/>
    <s v="Oficina Asesora Jurídica "/>
    <s v="CO-DC-11001"/>
    <s v="Angélica Hernández"/>
    <n v="4320410"/>
    <s v="ahernandez@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roías 2022 de la Oficina de Control Interno"/>
    <s v="1. Enero "/>
    <s v="1. Enero "/>
    <n v="11"/>
    <s v="2. Meses"/>
    <s v="CCE-16 _x000a_Contratación directa"/>
    <x v="0"/>
    <n v="73629600"/>
    <n v="73629600"/>
    <s v="No"/>
    <s v="N/A"/>
    <s v="Oficina Asesora Jurídica "/>
    <s v="CO-DC-11001"/>
    <s v="Angélica Hernández"/>
    <n v="4320410"/>
    <s v="ahernandez@fuga.gov.co"/>
    <m/>
    <m/>
    <m/>
    <m/>
    <m/>
    <m/>
    <m/>
    <m/>
    <m/>
    <m/>
    <m/>
    <m/>
    <m/>
    <m/>
    <m/>
    <m/>
    <m/>
    <m/>
    <m/>
    <m/>
    <m/>
    <m/>
    <m/>
    <m/>
    <m/>
  </r>
  <r>
    <x v="0"/>
    <x v="0"/>
    <x v="0"/>
    <x v="0"/>
    <x v="3"/>
    <x v="2"/>
    <x v="0"/>
    <x v="0"/>
    <x v="0"/>
    <s v="SGC - Subdirección de Gestión Corporativa  "/>
    <d v="2022-01-07T00:00:00"/>
    <s v="80111600_x000a_80111620"/>
    <s v="Prestar servicios profesionales a la Fundación Gilberto Alzate Avendaño en el diseño, desarrollo y seguimiento de los planes 2022 del área de recursos físicos y los asociados con el manejo y administración de los bienes de la entidad"/>
    <s v="1. Enero "/>
    <s v="1. Enero "/>
    <n v="10.199999999999999"/>
    <s v="2. Meses"/>
    <s v="CCE-16 _x000a_Contratación directa"/>
    <x v="0"/>
    <n v="42410654"/>
    <n v="42410654"/>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institucional gestión ambiental 2022 y planes asociados al mismo"/>
    <s v="1. Enero "/>
    <s v="1. Enero "/>
    <n v="11"/>
    <s v="2. Meses"/>
    <s v="CCE-16 _x000a_Contratación directa"/>
    <x v="0"/>
    <n v="45776200"/>
    <n v="457762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1. Enero "/>
    <s v="1. Enero "/>
    <n v="10"/>
    <s v="2. Meses"/>
    <s v="CCE-16 _x000a_Contratación directa"/>
    <x v="0"/>
    <n v="77374000"/>
    <n v="77374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desarrollo de procesos precontractuales, contractuales, poscontractuales y legales"/>
    <s v="1. Enero "/>
    <s v="1. Enero "/>
    <n v="11"/>
    <s v="2. Meses"/>
    <s v="CCE-16 _x000a_Contratación directa"/>
    <x v="0"/>
    <n v="70323000"/>
    <n v="70323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como abogado en la sustanciación, trámite y seguimiento de los procesos Contractuales, propiedad intelectual y administrativos de la Fundación Gilberto Alzate Avendaño"/>
    <s v="1. Enero "/>
    <s v="1. Enero "/>
    <n v="10.5"/>
    <s v="2. Meses"/>
    <s v="CCE-16 _x000a_Contratación directa"/>
    <x v="0"/>
    <n v="54489096"/>
    <n v="54489096"/>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6180000"/>
    <n v="618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implementación y puesta en producción del Sistema de Información de Planeación y Gestión Pandora"/>
    <s v="1. Enero "/>
    <s v="1. Enero "/>
    <n v="11"/>
    <s v="2. Meses"/>
    <s v="CCE-16 _x000a_Contratación directa"/>
    <x v="0"/>
    <n v="56241900"/>
    <n v="56241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elaboración de documentación, construcción y puesta en producción de la plataforma Pandora en la entidad"/>
    <s v="1. Enero "/>
    <s v="1. Enero "/>
    <n v="8.5"/>
    <s v="2. Meses"/>
    <s v="CCE-16 _x000a_Contratación directa"/>
    <x v="0"/>
    <n v="31110000"/>
    <n v="31110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relacionados con el Proceso de Gestión de Talento Humano"/>
    <s v="1. Enero "/>
    <s v="1. Enero "/>
    <n v="11"/>
    <s v="2. Meses"/>
    <s v="CCE-16 _x000a_Contratación directa"/>
    <x v="0"/>
    <n v="65931400"/>
    <n v="659314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para apoyar el proceso de comunicación interna con el fin de mantener informada a la entidad de las actividades misionales y estratégicas"/>
    <s v="1. Enero "/>
    <s v="1. Enero "/>
    <n v="11"/>
    <s v="2. Meses"/>
    <s v="CCE-16 _x000a_Contratación directa"/>
    <x v="0"/>
    <n v="53486400"/>
    <n v="534864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como webmaster de la entidad, para la administración del contenido y diseño de los sitios del portal web e intranet de la Fundación"/>
    <s v="1. Enero "/>
    <s v="1. Enero "/>
    <n v="11"/>
    <s v="2. Meses"/>
    <s v="CCE-16 _x000a_Contratación directa"/>
    <x v="0"/>
    <n v="45219900"/>
    <n v="452199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para apoyar el posicionamiento y difusión de los programas y proyectos de la entidad"/>
    <s v="1. Enero "/>
    <s v="1. Enero "/>
    <n v="11"/>
    <s v="2. Meses"/>
    <s v="CCE-16 _x000a_Contratación directa"/>
    <x v="0"/>
    <n v="79140600"/>
    <n v="791406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en el diseño y ejecución del plan estratégico de comunicaciones 2022 de la entidad"/>
    <s v="1. Enero "/>
    <s v="1. Enero "/>
    <n v="9"/>
    <s v="2. Meses"/>
    <s v="CCE-16 _x000a_Contratación directa"/>
    <x v="0"/>
    <n v="101735700"/>
    <n v="101735700"/>
    <s v="No"/>
    <s v="N/A"/>
    <s v="Oficina Asesora Jurídica "/>
    <s v="CO-DC-11001"/>
    <s v="Martha Lucía Cardona Visbal"/>
    <s v="4320410"/>
    <s v="mcardona@fuga.gov.co"/>
    <m/>
    <m/>
    <m/>
    <m/>
    <m/>
    <m/>
    <m/>
    <m/>
    <m/>
    <m/>
    <m/>
    <m/>
    <m/>
    <m/>
    <m/>
    <m/>
    <m/>
    <m/>
    <m/>
    <m/>
    <m/>
    <m/>
    <m/>
    <m/>
    <m/>
  </r>
  <r>
    <x v="0"/>
    <x v="0"/>
    <x v="1"/>
    <x v="0"/>
    <x v="5"/>
    <x v="3"/>
    <x v="2"/>
    <x v="0"/>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138940000"/>
    <s v="Si"/>
    <s v="Tramitadas ante la Secretaría Distrital de Hacienda"/>
    <s v="Oficina Asesora Jurídica "/>
    <s v="CO-DC-11001"/>
    <s v="Martha Lucía Cardona Visbal"/>
    <s v="4320410"/>
    <s v="mcardona@fuga.gov.co"/>
    <m/>
    <m/>
    <m/>
    <m/>
    <m/>
    <m/>
    <m/>
    <m/>
    <m/>
    <m/>
    <m/>
    <m/>
    <m/>
    <m/>
    <m/>
    <m/>
    <m/>
    <m/>
    <m/>
    <m/>
    <m/>
    <m/>
    <m/>
    <m/>
    <m/>
  </r>
  <r>
    <x v="0"/>
    <x v="0"/>
    <x v="1"/>
    <x v="0"/>
    <x v="5"/>
    <x v="3"/>
    <x v="2"/>
    <x v="1"/>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60560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6-14T00:00:00"/>
    <s v="80111600_x000a_80111620"/>
    <s v="Prestar los servicios profesionales para la elaboración y/o actualización del Sistema Integrado de Conservación de la Fundación Gilberto Alzate Avendaño"/>
    <s v="5. Mayo"/>
    <s v="6. Junio"/>
    <n v="6"/>
    <s v="2. Meses"/>
    <s v="CCE-16 _x000a_Contratación directa"/>
    <x v="0"/>
    <n v="25684600"/>
    <n v="25684600"/>
    <s v="No"/>
    <s v="N/A"/>
    <s v="Oficina Asesora Jurídica "/>
    <s v="CO-DC-11001"/>
    <s v="Martha Lucía Cardona Visbal"/>
    <s v="4320410"/>
    <s v="mcardona@fuga.gov.co"/>
    <m/>
    <m/>
    <m/>
    <m/>
    <m/>
    <m/>
    <m/>
    <m/>
    <m/>
    <m/>
    <m/>
    <m/>
    <m/>
    <m/>
    <m/>
    <m/>
    <m/>
    <m/>
    <m/>
    <m/>
    <m/>
    <m/>
    <m/>
    <m/>
    <m/>
  </r>
  <r>
    <x v="0"/>
    <x v="0"/>
    <x v="0"/>
    <x v="0"/>
    <x v="6"/>
    <x v="4"/>
    <x v="1"/>
    <x v="0"/>
    <x v="0"/>
    <s v="SGC - Subdirección de Gestión Corporativa  "/>
    <d v="2022-02-23T00:00:00"/>
    <n v="80101500"/>
    <s v="Prestar los servicios para la elaboración de un estudio para el rediseño institucional"/>
    <s v="1. Enero "/>
    <s v="2. Febrero"/>
    <n v="10"/>
    <s v="2. Meses"/>
    <s v="CCE-02 _x000a_Licitación pública"/>
    <x v="0"/>
    <n v="585000000"/>
    <n v="585000000"/>
    <s v="No"/>
    <s v="N/A"/>
    <s v="Oficina Asesora Jurídica "/>
    <s v="CO-DC-11001"/>
    <s v="Martha Lucía Cardona Visbal"/>
    <s v="4320410"/>
    <s v="mcardona@fuga.gov.co"/>
    <m/>
    <m/>
    <m/>
    <m/>
    <m/>
    <m/>
    <m/>
    <m/>
    <m/>
    <m/>
    <m/>
    <m/>
    <m/>
    <m/>
    <m/>
    <m/>
    <m/>
    <m/>
    <m/>
    <m/>
    <m/>
    <m/>
    <m/>
    <m/>
    <m/>
  </r>
  <r>
    <x v="1"/>
    <x v="1"/>
    <x v="2"/>
    <x v="1"/>
    <x v="7"/>
    <x v="5"/>
    <x v="3"/>
    <x v="0"/>
    <x v="1"/>
    <s v="SAC - Subdirección Artística y Cultural"/>
    <s v="ENERO"/>
    <n v="80111600"/>
    <s v="Prestar servicios profesionales para coodinar la estructuración y ejecución de los proyectos de formación en arte y cultura liderados desde la Fundación Gilberto Álzate Avendaño"/>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en las acciones operativas, administrativas y logísticas derivadas de la estrategia en formación artística y cultural adelantada desde la Subdirección Artística y Cultural."/>
    <s v="1. Enero "/>
    <s v="1. Enero "/>
    <n v="11"/>
    <s v="2. Meses"/>
    <s v="CCE-16 _x000a_Contratación directa"/>
    <x v="0"/>
    <n v="27390000"/>
    <n v="27390000"/>
    <s v="No"/>
    <s v="NA"/>
    <s v="Oficina Asesora Jurídica"/>
    <s v="CO-DC-11001"/>
    <s v="César Parra"/>
    <s v="4320410"/>
    <s v="cparra@fuga.gov.co"/>
    <m/>
    <m/>
    <m/>
    <m/>
    <m/>
    <m/>
    <m/>
    <m/>
    <m/>
    <m/>
    <m/>
    <m/>
    <m/>
    <m/>
    <m/>
    <m/>
    <m/>
    <m/>
    <m/>
    <m/>
    <m/>
    <m/>
    <m/>
    <m/>
    <m/>
  </r>
  <r>
    <x v="1"/>
    <x v="1"/>
    <x v="2"/>
    <x v="1"/>
    <x v="7"/>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5000000"/>
    <n v="35000000"/>
    <s v="Si"/>
    <s v="NA"/>
    <s v="Oficina Asesora Jurídica"/>
    <s v="CO-DC-11001"/>
    <s v="César Parra"/>
    <s v="4320410"/>
    <s v="cparra@fuga.gov.co"/>
    <m/>
    <m/>
    <m/>
    <m/>
    <m/>
    <m/>
    <m/>
    <m/>
    <m/>
    <m/>
    <m/>
    <m/>
    <m/>
    <m/>
    <m/>
    <m/>
    <m/>
    <m/>
    <m/>
    <m/>
    <m/>
    <m/>
    <m/>
    <m/>
    <m/>
  </r>
  <r>
    <x v="1"/>
    <x v="1"/>
    <x v="2"/>
    <x v="1"/>
    <x v="7"/>
    <x v="5"/>
    <x v="3"/>
    <x v="0"/>
    <x v="1"/>
    <s v="SAC - Subdirección Artística y Cultural"/>
    <s v="ABRIL"/>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3. Marzo"/>
    <s v="4. Abril"/>
    <n v="11"/>
    <s v="2. Meses"/>
    <s v="CCE-02 _x000a_Licitación pública"/>
    <x v="0"/>
    <n v="18110000"/>
    <n v="18110000"/>
    <s v="Si"/>
    <s v="NA"/>
    <s v="Oficina Asesora Jurídica"/>
    <s v="CO-DC-11001"/>
    <s v="César Parra"/>
    <s v="4320410"/>
    <s v="cparra@fuga.gov.co"/>
    <m/>
    <m/>
    <m/>
    <m/>
    <m/>
    <m/>
    <m/>
    <m/>
    <m/>
    <m/>
    <m/>
    <m/>
    <m/>
    <m/>
    <m/>
    <m/>
    <m/>
    <m/>
    <m/>
    <m/>
    <m/>
    <m/>
    <m/>
    <m/>
    <m/>
  </r>
  <r>
    <x v="1"/>
    <x v="1"/>
    <x v="2"/>
    <x v="1"/>
    <x v="7"/>
    <x v="5"/>
    <x v="3"/>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2"/>
    <x v="1"/>
    <x v="7"/>
    <x v="5"/>
    <x v="3"/>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7000000"/>
    <n v="7000000"/>
    <s v="Si"/>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8"/>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5039000"/>
    <n v="15039000"/>
    <s v="Si"/>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2. Febrero"/>
    <n v="10.5"/>
    <s v="2. Meses"/>
    <s v="CCE-16 _x000a_Contratación directa"/>
    <x v="0"/>
    <n v="19530000"/>
    <n v="19530000"/>
    <s v="No"/>
    <s v="NA"/>
    <s v="Oficina Asesora Jurídica"/>
    <s v="CO-DC-11001"/>
    <s v="César Parra"/>
    <s v="4320410"/>
    <s v="cparra@fuga.gov.co"/>
    <m/>
    <m/>
    <m/>
    <m/>
    <m/>
    <m/>
    <m/>
    <m/>
    <m/>
    <m/>
    <m/>
    <m/>
    <m/>
    <m/>
    <m/>
    <m/>
    <m/>
    <m/>
    <m/>
    <m/>
    <m/>
    <m/>
    <m/>
    <m/>
    <m/>
  </r>
  <r>
    <x v="1"/>
    <x v="1"/>
    <x v="3"/>
    <x v="1"/>
    <x v="9"/>
    <x v="6"/>
    <x v="2"/>
    <x v="0"/>
    <x v="1"/>
    <s v="SAC - Subdirección Artística y Cultural"/>
    <s v="JUNIO"/>
    <n v="80111600"/>
    <s v="Valor presupuestado para la contratación del equipo de publicaciones de la SAC y cumplimiento de metas asociadas a este componente, lo cual abarca coordinación editorial, corrección de estilo, diagramación y digitalización de publicaciones. "/>
    <s v="6. Junio"/>
    <s v="7. Julio"/>
    <n v="5"/>
    <s v="2. Meses"/>
    <s v="CCE-16 _x000a_Contratación directa"/>
    <x v="0"/>
    <n v="38000000"/>
    <n v="38000000"/>
    <s v="No"/>
    <s v="NA"/>
    <s v="Oficina Asesora Jurídica"/>
    <s v="CO-DC-11001"/>
    <s v="César Parra"/>
    <s v="4320410"/>
    <s v="cparra@fuga.gov.co"/>
    <m/>
    <m/>
    <m/>
    <m/>
    <m/>
    <m/>
    <m/>
    <m/>
    <m/>
    <m/>
    <m/>
    <m/>
    <m/>
    <m/>
    <m/>
    <m/>
    <m/>
    <m/>
    <m/>
    <m/>
    <m/>
    <m/>
    <m/>
    <m/>
    <m/>
  </r>
  <r>
    <x v="1"/>
    <x v="1"/>
    <x v="3"/>
    <x v="1"/>
    <x v="9"/>
    <x v="6"/>
    <x v="2"/>
    <x v="0"/>
    <x v="1"/>
    <s v="SAC - Subdirección Artística y Cultural"/>
    <s v="ENERO"/>
    <n v="80111600"/>
    <s v="Prestar los servicios profesionales como abogado en la sustanciación, trámite y seguimiento de los procesos Contractuales, propiedad intelectual y administrativos de la Fundación Gilberto Alzate Avendaño"/>
    <s v="1. Enero "/>
    <s v="1. Enero "/>
    <n v="11"/>
    <s v="2. Meses"/>
    <s v="CCE-16 _x000a_Contratación directa"/>
    <x v="0"/>
    <n v="16319754"/>
    <n v="16319754"/>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ganadores de las convocatorias del PDE 2022"/>
    <s v="2. Febrero"/>
    <s v="2. Febrero"/>
    <n v="11"/>
    <s v="2. Meses"/>
    <s v="Resolución"/>
    <x v="0"/>
    <n v="841000000"/>
    <n v="841000000"/>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jurados designados para evaluar las propuestas del PDE 2022"/>
    <s v="2. Febrero"/>
    <s v="2. Febrero"/>
    <n v="11"/>
    <s v="2. Meses"/>
    <s v="Resolución"/>
    <x v="0"/>
    <n v="189000000"/>
    <n v="189000000"/>
    <s v="No"/>
    <s v="NA"/>
    <s v="Oficina Asesora Jurídica"/>
    <s v="CO-DC-11001"/>
    <s v="César Parra"/>
    <s v="4320410"/>
    <s v="cparra@fuga.gov.co"/>
    <m/>
    <m/>
    <m/>
    <m/>
    <m/>
    <m/>
    <m/>
    <m/>
    <m/>
    <m/>
    <m/>
    <m/>
    <m/>
    <m/>
    <m/>
    <m/>
    <m/>
    <m/>
    <m/>
    <m/>
    <m/>
    <m/>
    <m/>
    <m/>
    <m/>
  </r>
  <r>
    <x v="1"/>
    <x v="1"/>
    <x v="2"/>
    <x v="1"/>
    <x v="11"/>
    <x v="8"/>
    <x v="5"/>
    <x v="0"/>
    <x v="1"/>
    <s v="SAC - Subdirección Artística y Cultural"/>
    <s v="ENERO"/>
    <n v="80111600"/>
    <s v="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
    <s v="1. Enero "/>
    <s v="1. Enero "/>
    <n v="10.5"/>
    <s v="2. Meses"/>
    <s v="CCE-16 _x000a_Contratación directa"/>
    <x v="0"/>
    <n v="54211500"/>
    <n v="54211500"/>
    <s v="No"/>
    <s v="NA"/>
    <s v="Oficina Asesora Jurídica"/>
    <s v="CO-DC-11001"/>
    <s v="César Parra"/>
    <s v="4320410"/>
    <s v="cparra@fuga.gov.co"/>
    <m/>
    <m/>
    <m/>
    <m/>
    <m/>
    <m/>
    <m/>
    <m/>
    <m/>
    <m/>
    <m/>
    <m/>
    <m/>
    <m/>
    <m/>
    <m/>
    <m/>
    <m/>
    <m/>
    <m/>
    <m/>
    <m/>
    <m/>
    <m/>
    <m/>
  </r>
  <r>
    <x v="1"/>
    <x v="1"/>
    <x v="2"/>
    <x v="1"/>
    <x v="11"/>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
    <n v="34000000"/>
    <s v="Si"/>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ados desde la Subdirección Artística y Cultural, en el componente jurídico y legal."/>
    <s v="1. Enero "/>
    <s v="1. Enero "/>
    <n v="11"/>
    <s v="2. Meses"/>
    <s v="CCE-16 _x000a_Contratación directa"/>
    <x v="0"/>
    <n v="87958200"/>
    <n v="879582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para apoyar la estructuración y seguimiento de los procesos, contratos y convenios que se desarrollen en el marco de funciones de la Subdirección Artística y Cultural."/>
    <s v="1. Enero "/>
    <s v="1. Enero "/>
    <n v="11"/>
    <s v="2. Meses"/>
    <s v="CCE-16 _x000a_Contratación directa"/>
    <x v="0"/>
    <n v="50730900"/>
    <n v="50730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1. Enero "/>
    <s v="1. Enero "/>
    <n v="11"/>
    <s v="2. Meses"/>
    <s v="CCE-16 _x000a_Contratación directa"/>
    <x v="0"/>
    <n v="49077600"/>
    <n v="49077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dos desde la Subdirección Artística y Cultural, en el componente financiero y presupuestal."/>
    <s v="1. Enero "/>
    <s v="1. Enero "/>
    <n v="11"/>
    <s v="2. Meses"/>
    <s v="CCE-16 _x000a_Contratación directa"/>
    <x v="0"/>
    <n v="86304900"/>
    <n v="86304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orientar la gestión administrativa y operativa generada en el marco de la gestión misional de la Subdirección Artística y Cultural"/>
    <s v="1. Enero "/>
    <s v="1. Enero "/>
    <n v="11"/>
    <s v="2. Meses"/>
    <s v="CCE-16 _x000a_Contratación directa"/>
    <x v="0"/>
    <n v="60099600"/>
    <n v="60099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como productor general de los eventos liderados por la Subdirección Artística y Cultural"/>
    <s v="1. Enero "/>
    <s v="1. Enero "/>
    <n v="10"/>
    <s v="2. Meses"/>
    <s v="CCE-16 _x000a_Contratación directa"/>
    <x v="0"/>
    <n v="57642000"/>
    <n v="57642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plásticas y visu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plásticas y visu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vivas y music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vivas y music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80676000"/>
    <n v="80676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para ejercer la defensa y representación judicial, extrajudicial, y desarrollo de actividades de prevención del daño antijurídico desde la competencia de la Oficina Asesora Jurídica de la Fundación Gilberto Alzate Avendaño.  "/>
    <s v="1. Enero "/>
    <s v="1. Enero "/>
    <n v="11"/>
    <s v="2. Meses"/>
    <s v="CCE-16 _x000a_Contratación directa"/>
    <x v="0"/>
    <n v="67016400"/>
    <n v="670164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2795050"/>
    <n v="5279505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1. Enero "/>
    <s v="1. Enero "/>
    <n v="11"/>
    <s v="2. Meses"/>
    <s v="CCE-16 _x000a_Contratación directa"/>
    <x v="0"/>
    <n v="45771000"/>
    <n v="45771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de apoyo a la gestión de la Fundación Gilberto Alzate Avendaño en los registros fotográficos requeridos que aporten al posicionamiento de la estrategia de comunicaciones de la Entidad, conforme a la misionalidad institucional.  "/>
    <s v="1. Enero "/>
    <s v="1. Enero "/>
    <n v="11"/>
    <s v="2. Meses"/>
    <s v="CCE-16 _x000a_Contratación directa"/>
    <x v="0"/>
    <n v="45424500"/>
    <n v="454245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el registro audiovisual requeridos en la implementación de la estrategia de comunicaciones para visisibilizar los programas, proyectos, actividades y planes, conforme a la misionalidad Institucional. "/>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la diagramación y diseño gráfico de piezas comunicativas que requiera la entidad en la divulgación interna y externa, conforme a la misionalidad de la Fundación."/>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16000000"/>
    <n v="1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26000000"/>
    <n v="2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Adicion contrato FUGA-154-2021 Prestar el servicio integral de transporte terrestre para la Fundación Gilberto Alzate Avendaño"/>
    <s v="1. Enero "/>
    <s v="1. Enero "/>
    <n v="11"/>
    <s v="2. Meses"/>
    <s v="CCE-99 _x000a_Seléccion abreviada - acuerdo marco"/>
    <x v="0"/>
    <n v="5000000"/>
    <n v="5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0"/>
    <n v="340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205246396"/>
    <n v="205246396"/>
    <s v="Si"/>
    <s v="NA"/>
    <s v="Oficina Asesora Jurídica"/>
    <s v="CO-DC-11001"/>
    <s v="César Parra"/>
    <s v="4320410"/>
    <s v="cparra@fuga.gov.co"/>
    <m/>
    <m/>
    <m/>
    <m/>
    <m/>
    <m/>
    <m/>
    <m/>
    <m/>
    <m/>
    <m/>
    <m/>
    <m/>
    <m/>
    <m/>
    <m/>
    <m/>
    <m/>
    <m/>
    <m/>
    <m/>
    <m/>
    <m/>
    <m/>
    <m/>
  </r>
  <r>
    <x v="1"/>
    <x v="1"/>
    <x v="2"/>
    <x v="1"/>
    <x v="12"/>
    <x v="8"/>
    <x v="5"/>
    <x v="0"/>
    <x v="1"/>
    <s v="SAC - Subdirección Artística y Cultural"/>
    <m/>
    <n v="80121604"/>
    <s v="Valor presupuestado para realizar los pagos correspondientes a Sayco y Acinpro por concepto de derechos de autor y derechos conexos."/>
    <s v="1. Enero "/>
    <s v="1. Enero "/>
    <n v="11"/>
    <s v="2. Meses"/>
    <s v="Resolución  "/>
    <x v="0"/>
    <n v="10000000"/>
    <n v="10000000"/>
    <s v="No"/>
    <s v="NA"/>
    <s v="Oficina Asesora Jurídica"/>
    <s v="CO-DC-11001"/>
    <s v="César Parra"/>
    <s v="4320410"/>
    <s v="cparra@fuga.gov.co"/>
    <m/>
    <m/>
    <m/>
    <m/>
    <m/>
    <m/>
    <m/>
    <m/>
    <m/>
    <m/>
    <m/>
    <m/>
    <m/>
    <m/>
    <m/>
    <m/>
    <m/>
    <m/>
    <m/>
    <m/>
    <m/>
    <m/>
    <m/>
    <m/>
    <m/>
  </r>
  <r>
    <x v="1"/>
    <x v="1"/>
    <x v="2"/>
    <x v="1"/>
    <x v="12"/>
    <x v="8"/>
    <x v="5"/>
    <x v="0"/>
    <x v="1"/>
    <s v="SAC - Subdirección Artística y Cultural"/>
    <m/>
    <n v="55101519"/>
    <s v="Valor presupuestado para realizar los pagos de ISBN o ISSN de las publicaciones de la FUGA ante la Camara Colombiana del Libro."/>
    <s v="1. Enero "/>
    <s v="1. Enero "/>
    <n v="11"/>
    <s v="2. Meses"/>
    <s v="Resolución  "/>
    <x v="0"/>
    <n v="150000"/>
    <n v="1500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a la Fundación Gilberto Alzate Avendaño como productor técnico del Festival Centro versión 2022."/>
    <s v="1. Enero "/>
    <s v="1. Enero "/>
    <n v="1"/>
    <s v="2. Meses"/>
    <s v="CCE-16 _x000a_Contratación directa"/>
    <x v="0"/>
    <n v="5764200"/>
    <n v="57642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1. Enero "/>
    <s v="1. Enero "/>
    <n v="11"/>
    <s v="2. Meses"/>
    <s v="CCE-16 _x000a_Contratación directa"/>
    <x v="0"/>
    <n v="56793000"/>
    <n v="56793000"/>
    <s v="No"/>
    <s v="NA"/>
    <s v="Oficina Asesora Jurídica"/>
    <s v="CO-DC-11001"/>
    <s v="César Parra"/>
    <s v="4320410"/>
    <s v="cparra@fuga.gov.co"/>
    <m/>
    <m/>
    <m/>
    <m/>
    <m/>
    <m/>
    <m/>
    <m/>
    <m/>
    <m/>
    <m/>
    <m/>
    <m/>
    <m/>
    <m/>
    <m/>
    <m/>
    <m/>
    <m/>
    <m/>
    <m/>
    <m/>
    <m/>
    <m/>
    <m/>
  </r>
  <r>
    <x v="1"/>
    <x v="1"/>
    <x v="5"/>
    <x v="1"/>
    <x v="13"/>
    <x v="8"/>
    <x v="5"/>
    <x v="0"/>
    <x v="1"/>
    <s v="SAC - Subdirección Artística y Cultural"/>
    <s v="JUNIO"/>
    <n v="80111600"/>
    <s v="Prestar servicios profesionales a la Fundación Gilberto Alzate Avendaño como programador artístico del Festival Centro versión 2023"/>
    <s v="7. Julio"/>
    <s v="7. Julio"/>
    <n v="5"/>
    <s v="2. Meses"/>
    <s v="CCE-16 _x000a_Contratación directa"/>
    <x v="0"/>
    <n v="39000000"/>
    <n v="39000000"/>
    <s v="No"/>
    <s v="NA"/>
    <s v="Oficina Asesora Jurídica"/>
    <s v="CO-DC-11001"/>
    <s v="César Parra"/>
    <s v="4320410"/>
    <s v="cparra@fuga.gov.co"/>
    <m/>
    <m/>
    <m/>
    <m/>
    <m/>
    <m/>
    <m/>
    <m/>
    <m/>
    <m/>
    <m/>
    <m/>
    <m/>
    <m/>
    <m/>
    <m/>
    <m/>
    <m/>
    <m/>
    <m/>
    <m/>
    <m/>
    <m/>
    <m/>
    <m/>
  </r>
  <r>
    <x v="1"/>
    <x v="1"/>
    <x v="5"/>
    <x v="1"/>
    <x v="13"/>
    <x v="8"/>
    <x v="5"/>
    <x v="0"/>
    <x v="1"/>
    <s v="SAC - Subdirección Artística y Cultural"/>
    <s v="ENERO"/>
    <n v="80111600"/>
    <s v="Adición contrato FUGA-185-2021. Prestar servicios profesionales a la Fundación Gilberto Alzate Avendaño para coordinar los componentes técnicos y administrativos generados en la preproducción, producción y postproducción del Festival Centro 2022."/>
    <s v="1. Enero "/>
    <s v="1. Enero "/>
    <n v="1"/>
    <s v="2. Meses"/>
    <s v="CCE-16 _x000a_Contratación directa"/>
    <x v="0"/>
    <n v="6514000"/>
    <n v="6514000"/>
    <s v="No"/>
    <s v="NA"/>
    <s v="Oficina Asesora Jurídica"/>
    <s v="CO-DC-11001"/>
    <s v="César Parra"/>
    <s v="4320410"/>
    <s v="cparra@fuga.gov.co"/>
    <m/>
    <m/>
    <m/>
    <m/>
    <m/>
    <m/>
    <m/>
    <m/>
    <m/>
    <m/>
    <m/>
    <m/>
    <m/>
    <m/>
    <m/>
    <m/>
    <m/>
    <m/>
    <m/>
    <m/>
    <m/>
    <m/>
    <m/>
    <m/>
    <m/>
  </r>
  <r>
    <x v="1"/>
    <x v="1"/>
    <x v="5"/>
    <x v="1"/>
    <x v="13"/>
    <x v="8"/>
    <x v="5"/>
    <x v="0"/>
    <x v="1"/>
    <s v="SAC - Subdirección Artística y Cultural"/>
    <s v="AGOSTO"/>
    <n v="80111600"/>
    <s v="Prestar servicios profesionales a la Fundación Gilberto Alzate Avendaño para coordinar los componentes técnicos y administrativos generados en la preproducción, producción y postproducción del Festival Centro 2023. "/>
    <s v="7. Julio"/>
    <s v="8. Agosto"/>
    <n v="6"/>
    <s v="2. Meses"/>
    <s v="CCE-16 _x000a_Contratación directa"/>
    <x v="0"/>
    <n v="34286000"/>
    <n v="34286000"/>
    <s v="No"/>
    <s v="NA"/>
    <s v="Oficina Asesora Jurídica"/>
    <s v="CO-DC-11001"/>
    <s v="César Parra"/>
    <s v="4320410"/>
    <s v="cparra@fuga.gov.co"/>
    <m/>
    <m/>
    <m/>
    <m/>
    <m/>
    <m/>
    <m/>
    <m/>
    <m/>
    <m/>
    <m/>
    <m/>
    <m/>
    <m/>
    <m/>
    <m/>
    <m/>
    <m/>
    <m/>
    <m/>
    <m/>
    <m/>
    <m/>
    <m/>
    <m/>
  </r>
  <r>
    <x v="1"/>
    <x v="1"/>
    <x v="5"/>
    <x v="1"/>
    <x v="13"/>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430000000"/>
    <n v="430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70000000"/>
    <n v="170000000"/>
    <s v="Si"/>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para coordinar la estructuración y ejecución de los procesos de fomento a las prácticas del arte, la cultura y el patrimonio liderados desde la Fundación Gilberto Alzate Avendaño."/>
    <s v="1. Enero "/>
    <s v="1. Enero "/>
    <n v="11"/>
    <s v="2. Meses"/>
    <s v="CCE-16 _x000a_Contratación directa"/>
    <x v="0"/>
    <n v="86304900"/>
    <n v="86304900"/>
    <s v="No"/>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
    <s v="1. Enero "/>
    <s v="1. Enero "/>
    <n v="11"/>
    <s v="2. Meses"/>
    <s v="CCE-16 _x000a_Contratación directa"/>
    <x v="0"/>
    <n v="52384200"/>
    <n v="52384200"/>
    <s v="No"/>
    <s v="NA"/>
    <s v="Oficina Asesora Jurídica"/>
    <s v="CO-DC-11001"/>
    <s v="César Parra"/>
    <s v="4320410"/>
    <s v="cparra@fuga.gov.co"/>
    <m/>
    <m/>
    <m/>
    <m/>
    <m/>
    <m/>
    <m/>
    <m/>
    <m/>
    <m/>
    <m/>
    <m/>
    <m/>
    <m/>
    <m/>
    <m/>
    <m/>
    <m/>
    <m/>
    <m/>
    <m/>
    <m/>
    <m/>
    <m/>
    <m/>
  </r>
  <r>
    <x v="1"/>
    <x v="1"/>
    <x v="4"/>
    <x v="1"/>
    <x v="10"/>
    <x v="7"/>
    <x v="4"/>
    <x v="0"/>
    <x v="1"/>
    <s v="SAC - Subdirección Artística y Cultural"/>
    <s v="JULIO"/>
    <n v="93141702"/>
    <s v="Valor presupuestado para el desarrollo del programa Apoyos Concertados 2022."/>
    <s v="7. Julio"/>
    <s v="7. Julio"/>
    <n v="11"/>
    <s v="2. Meses"/>
    <s v="CCE-05 _x000a_Contratación directa (con ofertas) "/>
    <x v="0"/>
    <n v="80000000"/>
    <n v="800000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procesos de conservación integral y manejo de la Colección de arte a cargo de la Subdirección Artística y Cultural"/>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de apoyo a la gestión a la Fundación Gilberto Alzate Avendaño para apoyar los procesos de documentación y valoración de las piezas de arte que conforman la colección de arte de la entidad. "/>
    <s v="1. Enero "/>
    <s v="1. Enero "/>
    <n v="5"/>
    <s v="2. Meses"/>
    <s v="CCE-16 _x000a_Contratación directa"/>
    <x v="0"/>
    <n v="9515000"/>
    <n v="9515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os procesos de producción, montaje y desmontaje de las exposiciones artísticas y demás actividade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Alzate Avendaño para apoyar los procesos de planeación y reproduc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Álzate Avendaño para apoyar los procesos de producción, post producción y finaliza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para apoyar la realización de eventos y espectáculos públicos, especialmente en lo relacionado con los componentes de audio y sonido."/>
    <s v="1. Enero "/>
    <s v="2. Febrero"/>
    <n v="10"/>
    <s v="2. Meses"/>
    <s v="CCE-16 _x000a_Contratación directa"/>
    <x v="0"/>
    <n v="19030000"/>
    <n v="19030000"/>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Prestar el servicio de mantenimiento preventivo y/o correctivo de los bienes muebles e inmuebles de propiedad y/o tenencia de la Fundación"/>
    <s v="1. Enero "/>
    <s v="1. Enero "/>
    <n v="12"/>
    <s v="2. Meses"/>
    <s v="CCE-06 _x000a_Selección abreviada menor cuantía"/>
    <x v="0"/>
    <n v="14865238"/>
    <n v="14865238"/>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Adición contrato FUGA-207-2021. Prestar el servicio de mantenimiento preventivo y/o correctivo de los bienes muebles e inmuebles de propiedad y/o tenencia de la Fundación"/>
    <s v="2. Febrero"/>
    <s v="3. Marzo"/>
    <n v="12"/>
    <s v="2. Meses"/>
    <s v="CCE-06 _x000a_Selección abreviada menor cuantía"/>
    <x v="0"/>
    <n v="1017162"/>
    <n v="1017162"/>
    <s v="No"/>
    <s v="NA"/>
    <s v="Oficina Asesora Jurídica"/>
    <s v="CO-DC-11001"/>
    <s v="César Parra"/>
    <s v="4320410"/>
    <s v="cparra@fuga.gov.co"/>
    <m/>
    <m/>
    <m/>
    <m/>
    <m/>
    <m/>
    <m/>
    <m/>
    <m/>
    <m/>
    <m/>
    <m/>
    <m/>
    <m/>
    <m/>
    <m/>
    <m/>
    <m/>
    <m/>
    <m/>
    <m/>
    <m/>
    <m/>
    <m/>
    <m/>
  </r>
  <r>
    <x v="1"/>
    <x v="1"/>
    <x v="6"/>
    <x v="2"/>
    <x v="16"/>
    <x v="10"/>
    <x v="0"/>
    <x v="0"/>
    <x v="2"/>
    <s v="SAC - Subdirección Artística y Cultural"/>
    <s v="ABRIL"/>
    <s v="72121100 - 72152900 - 72121400 - 72121000"/>
    <s v="Valor presupuestado para adelantar la contratación del mantenimiento y complementación de la membrana arquitectonica del muelle y para adelantar la contratación del mantenimiento y alistamiento de las salas de exposición. "/>
    <s v="2. Febrero"/>
    <s v="3. Marzo"/>
    <n v="11"/>
    <s v="2. Meses"/>
    <s v="CCE-06 _x000a_Selección abreviada menor cuantía"/>
    <x v="0"/>
    <n v="64406538"/>
    <n v="64406538"/>
    <s v="No"/>
    <s v="NA"/>
    <s v="Oficina Asesora Jurídica"/>
    <s v="CO-DC-11001"/>
    <s v="César Parra"/>
    <s v="4320410"/>
    <s v="cparra@fuga.gov.co"/>
    <m/>
    <m/>
    <m/>
    <m/>
    <m/>
    <m/>
    <m/>
    <m/>
    <m/>
    <m/>
    <m/>
    <m/>
    <m/>
    <m/>
    <m/>
    <m/>
    <m/>
    <m/>
    <m/>
    <m/>
    <m/>
    <m/>
    <m/>
    <m/>
    <m/>
  </r>
  <r>
    <x v="1"/>
    <x v="1"/>
    <x v="6"/>
    <x v="2"/>
    <x v="16"/>
    <x v="10"/>
    <x v="0"/>
    <x v="0"/>
    <x v="2"/>
    <s v="SAC - Subdirección Artística y Cultural"/>
    <s v="MARZO"/>
    <s v="56112205 - 73152108"/>
    <s v="Valor presupuestado para adelantar la para compra de equipos y mantenimiento la planta de equipos técncos existentes de la FUGA y "/>
    <s v="2. Febrero"/>
    <s v="3. Marzo"/>
    <n v="11"/>
    <s v="2. Meses"/>
    <s v="CCE-06 _x000a_Selección abreviada menor cuantía"/>
    <x v="0"/>
    <n v="48292940"/>
    <n v="48292940"/>
    <s v="No"/>
    <s v="NA"/>
    <s v="Oficina Asesora Jurídica"/>
    <s v="CO-DC-11001"/>
    <s v="César Parra"/>
    <s v="4320410"/>
    <s v="cparra@fuga.gov.co"/>
    <m/>
    <m/>
    <m/>
    <m/>
    <m/>
    <m/>
    <m/>
    <m/>
    <m/>
    <m/>
    <m/>
    <m/>
    <m/>
    <m/>
    <m/>
    <m/>
    <m/>
    <m/>
    <m/>
    <m/>
    <m/>
    <m/>
    <m/>
    <m/>
    <m/>
  </r>
  <r>
    <x v="1"/>
    <x v="1"/>
    <x v="6"/>
    <x v="2"/>
    <x v="16"/>
    <x v="10"/>
    <x v="0"/>
    <x v="0"/>
    <x v="2"/>
    <s v="SAC - Subdirección Artística y Cultural"/>
    <s v="ENERO"/>
    <s v="92101501; 92121504"/>
    <s v="Prestar el servicio integral de vigilancia y seguridad privada para todos los bienes muebles e inmuebles de propiedad y/o tenencia de la Fundación Gilberto Alzate Avendaño"/>
    <s v="1. Enero "/>
    <s v="1. Enero "/>
    <n v="12"/>
    <s v="2. Meses"/>
    <s v="CCE-07 _x000a_Selección abreviada subasta inversa"/>
    <x v="0"/>
    <n v="54593462"/>
    <n v="54593462"/>
    <s v="Si"/>
    <s v="NA"/>
    <s v="Oficina Asesora Jurídica"/>
    <s v="CO-DC-11001"/>
    <s v="César Parra"/>
    <s v="4320410"/>
    <s v="cparra@fuga.gov.co"/>
    <m/>
    <m/>
    <m/>
    <m/>
    <m/>
    <m/>
    <m/>
    <m/>
    <m/>
    <m/>
    <m/>
    <m/>
    <m/>
    <m/>
    <m/>
    <m/>
    <m/>
    <m/>
    <m/>
    <m/>
    <m/>
    <m/>
    <m/>
    <m/>
    <m/>
  </r>
  <r>
    <x v="1"/>
    <x v="1"/>
    <x v="6"/>
    <x v="2"/>
    <x v="16"/>
    <x v="10"/>
    <x v="0"/>
    <x v="0"/>
    <x v="2"/>
    <s v="SAC - Subdirección Artística y Cultural"/>
    <s v="ENERO"/>
    <s v="92101501; 92121504"/>
    <s v="Adicion contrato FUGA-96-2021. Prestar el servicio integral de vigilancia y seguridad privada para todos los bienes muebles e inmuebles de propiedad y/o tenencia de la Fundación Gilberto Alzate Avendaño"/>
    <s v="1. Enero "/>
    <s v="1. Enero "/>
    <n v="12"/>
    <s v="2. Meses"/>
    <s v="CCE-07 _x000a_Selección abreviada subasta inversa"/>
    <x v="0"/>
    <n v="2730238"/>
    <n v="2730238"/>
    <s v="Si"/>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1. Enero "/>
    <s v="1. Enero "/>
    <n v="11"/>
    <s v="2. Meses"/>
    <s v="CCE-16 _x000a_Contratación directa"/>
    <x v="0"/>
    <n v="78285900"/>
    <n v="78285900"/>
    <s v="No"/>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jurídicos especializados de asesoria a la FUNDACION GILBERTO ALZATE AVENDAÑO en el desarrollo de los procesos de orden legal,  contractual, administrativo."/>
    <s v="1. Enero "/>
    <s v="1. Enero "/>
    <n v="11"/>
    <s v="2. Meses"/>
    <s v="CCE-16 _x000a_Contratación directa"/>
    <x v="0"/>
    <n v="56101122"/>
    <n v="56101122"/>
    <s v="No"/>
    <s v="NA"/>
    <s v="Oficina Asesora Jurídica"/>
    <s v="CO-DC-11001"/>
    <s v="César Parra"/>
    <s v="4320410"/>
    <s v="cparra@fuga.gov.co"/>
    <m/>
    <m/>
    <m/>
    <m/>
    <m/>
    <m/>
    <m/>
    <m/>
    <m/>
    <m/>
    <m/>
    <m/>
    <m/>
    <m/>
    <m/>
    <m/>
    <m/>
    <m/>
    <m/>
    <m/>
    <m/>
    <m/>
    <m/>
    <m/>
    <m/>
  </r>
  <r>
    <x v="1"/>
    <x v="1"/>
    <x v="6"/>
    <x v="2"/>
    <x v="17"/>
    <x v="11"/>
    <x v="0"/>
    <x v="0"/>
    <x v="3"/>
    <s v="SAC - Subdirección Artística y Cultural"/>
    <m/>
    <s v="72121100 - 72152900 - 72121400 - 72121000"/>
    <s v="Contratar l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2 _x000a_Licitación pública"/>
    <x v="0"/>
    <n v="2670000000"/>
    <n v="2670000000"/>
    <s v="No"/>
    <s v="NA"/>
    <s v="Oficina Asesora Jurídica"/>
    <s v="CO-DC-11001"/>
    <s v="César Parra"/>
    <s v="4320410"/>
    <s v="cparra@fuga.gov.co"/>
    <m/>
    <m/>
    <m/>
    <m/>
    <m/>
    <m/>
    <m/>
    <m/>
    <m/>
    <m/>
    <m/>
    <m/>
    <m/>
    <m/>
    <m/>
    <m/>
    <m/>
    <m/>
    <m/>
    <m/>
    <m/>
    <m/>
    <m/>
    <m/>
    <m/>
  </r>
  <r>
    <x v="1"/>
    <x v="1"/>
    <x v="6"/>
    <x v="2"/>
    <x v="17"/>
    <x v="11"/>
    <x v="0"/>
    <x v="0"/>
    <x v="3"/>
    <s v="SAC - Subdirección Artística y Cultural"/>
    <m/>
    <s v="81101500 - 72111100 - 72121000 - 72152900 - 80101600"/>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4 _x000a_Concurso de méritos abierto"/>
    <x v="0"/>
    <n v="479000000"/>
    <n v="479000000"/>
    <s v="No"/>
    <s v="NA"/>
    <s v="Oficina Asesora Jurídica"/>
    <s v="CO-DC-11001"/>
    <s v="César Parra"/>
    <s v="4320410"/>
    <s v="cparra@fuga.gov.co"/>
    <m/>
    <m/>
    <m/>
    <m/>
    <m/>
    <m/>
    <m/>
    <m/>
    <m/>
    <m/>
    <m/>
    <m/>
    <m/>
    <m/>
    <m/>
    <m/>
    <m/>
    <m/>
    <m/>
    <m/>
    <m/>
    <m/>
    <m/>
    <m/>
    <m/>
  </r>
  <r>
    <x v="2"/>
    <x v="2"/>
    <x v="7"/>
    <x v="3"/>
    <x v="18"/>
    <x v="12"/>
    <x v="6"/>
    <x v="0"/>
    <x v="1"/>
    <s v="SGC - Subdirección para la Gestión del Centro de Bogotá "/>
    <m/>
    <n v="80111600"/>
    <s v="Prestar los servicios de apoyo y orientación en la construcción del modelo de operación para el Co-Laboratorio -La Esquina redonda, en el marco del proyecto Bronx Distrito Creativo"/>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n v="80111600"/>
    <s v="Prestar los servicios de apoyo a la gestión para la articulación del PEMP"/>
    <s v="1. Enero "/>
    <s v="1. Enero "/>
    <n v="11"/>
    <s v="2. Meses"/>
    <s v="CCE-16 _x000a_Contratación directa"/>
    <x v="0"/>
    <n v="66000000"/>
    <n v="660000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s v="81141601;93141702"/>
    <s v="Prestar el servicio integral de operación logística requerido por la Fundación Gilberto Alzate Avendaño para la producción de una exposición itinerante sobre el proceso de esquina redonda"/>
    <s v="1. Enero "/>
    <s v="1. Enero "/>
    <n v="11"/>
    <s v="2. Meses"/>
    <s v="CCE-02 _x000a_Licitación pública"/>
    <x v="0"/>
    <n v="20000000"/>
    <n v="20000000"/>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SERVICIOS DE APOYO PARA LA CONSTRUCCIÓN DE LA MEMORIA MUSEOGRÁFICA PARA EL COLABORATORIO - ESQUINA REDONDA"/>
    <s v="7. Julio"/>
    <s v="7. Julio"/>
    <n v="6"/>
    <s v="2. Meses"/>
    <s v="CCE-16 _x000a_Contratación directa"/>
    <x v="0"/>
    <n v="7310560"/>
    <n v="731056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servicios profesionales para llevar a cabo la implementación y seguimiento del modelo integrado de planeación y gestión, articulado con los planes, programas y proyectos de la entidad, así como realizar análisis de datos, generación de reportes y tratamiento de la información que se deriven de las actividades desarrolladas para la Fundación Gilberto Alzate Avendaño."/>
    <s v="1. Enero "/>
    <s v="1. Enero "/>
    <n v="11"/>
    <s v="2. Meses"/>
    <s v="CCE-16 _x000a_Contratación directa"/>
    <x v="0"/>
    <n v="62607600"/>
    <n v="626076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de apoyo a la gestión a la Subdirección para la Gestión para del centro de Bogotá respecto de los servicios requeridos en la producción y realización de cada una de las actividades y eventos que se lleve a cabo en los espacios públicos y de la FUGA"/>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2111900;82111902;80101500;80101504;83121700"/>
    <s v="Prestar los servicios de monitoreo de medios para las noticias que se produzcan sobre la Fundacion Gilberto Alzate Avendaño y sus actividades"/>
    <s v="1. Enero "/>
    <s v="1. Enero "/>
    <n v="11"/>
    <s v="2. Meses"/>
    <s v="CCE-10 _x000a_Mínima cuantía"/>
    <x v="0"/>
    <n v="1465618.93"/>
    <n v="1465618.93"/>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
    <s v="1. Enero "/>
    <s v="1. Enero "/>
    <n v="11"/>
    <s v="2. Meses"/>
    <s v="CCE-16 _x000a_Contratación directa"/>
    <x v="0"/>
    <n v="90961200"/>
    <n v="909612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88177882.069999993"/>
    <n v="88177882.069999993"/>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los servicios profesionales como investigador en la orientación para la elaboración de guiones curatoriales y sistematización de acciones para el Co-Laboratorio - La Esquina redonda, en el marco del proyecto Bronx Distrito Creativo."/>
    <s v="1. Enero "/>
    <s v="1. Enero "/>
    <n v="11"/>
    <s v="2. Meses"/>
    <s v="CCE-16 _x000a_Contratación directa"/>
    <x v="0"/>
    <n v="71672700"/>
    <n v="716727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n v="80111600"/>
    <s v="Prestar los servicios profesionales de apoyo y orientación como investigador en los procesos de curaduría, museografía y selección de piezas para la elaboración de guiones curatoriales y del modelo de operación del Co-Laboratorio – La Esquina Redonda, en el marco del proyecto Bronx Distrito Creativo."/>
    <s v="1. Enero "/>
    <s v="1. Enero "/>
    <n v="11"/>
    <s v="2. Meses"/>
    <s v="CCE-16 _x000a_Contratación directa"/>
    <x v="0"/>
    <n v="63957300"/>
    <n v="639573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m/>
    <s v="Adquirir licencias de uso de las piezas de museografía para el guion museográfico"/>
    <s v="7. Julio"/>
    <s v="7. Julio"/>
    <n v="5"/>
    <s v="2. Meses"/>
    <s v="CCE-16 _x000a_Contratación directa"/>
    <x v="0"/>
    <n v="9000000"/>
    <n v="90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realización de los eventos, programas y actividades artísticas y culturales, así como la organización y promoción de las mismas con las comunidades de las Localidades del Centro de Bogotá."/>
    <s v="1. Enero "/>
    <s v="1. Enero "/>
    <n v="11"/>
    <s v="2. Meses"/>
    <s v="CCE-16 _x000a_Contratación directa"/>
    <x v="0"/>
    <n v="27390000"/>
    <n v="2739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jurídicos profesionales, en la sustanciacion, analisis y desarrollo de los procesos contractuales y legales; así como la estructutaracion de los documentos que integren los procesos y procediemientos de la Fundación Gilberto Alzate Avendaño."/>
    <s v="1. Enero "/>
    <s v="1. Enero "/>
    <n v="11"/>
    <s v="2. Meses"/>
    <s v="CCE-16 _x000a_Contratación directa"/>
    <x v="0"/>
    <n v="70323000"/>
    <n v="70323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4000000"/>
    <n v="2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acciones de divulgación en los medios de comunicación y en las localidades de centro de Bogotá, de las actividades, eventos y programas que realiza la Fundación Gilberto Alzate"/>
    <s v="1. Enero "/>
    <s v="1. Enero "/>
    <n v="11"/>
    <s v="2. Meses"/>
    <s v="CCE-16 _x000a_Contratación directa"/>
    <x v="0"/>
    <n v="75282900"/>
    <n v="752829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el desarrollo de conceptos gráficos y diseño de piezas de divulgaciónn para las diferentes actividades del Proyecto 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gestiones de divulgación en redes sociales de las actividades desarrolladas desde el proyecto de inversión N°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SUBDIRECCIÓN PARA LA GESTIÓN DEL CENTRO DE BOGOTÁ DE LA FUNDACIÓN GILBERTO ALZATE AVENDAÑO Y EN LAS GESTIONES ADMINISTRATIVAS ASOCIADAS AL PROYECTO DE INVERSIÓN DENOMINADO &quot;DESARROLLO DEL BRONX DISTRITO CREATIVO&quot;"/>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1. Enero "/>
    <s v="1. Enero "/>
    <n v="11"/>
    <s v="2. Meses"/>
    <s v="CCE-16 _x000a_Contratación directa"/>
    <x v="0"/>
    <n v="62855100"/>
    <n v="628551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659491014"/>
    <n v="659491014"/>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Prestación de servicios para el posicionamiento del Bronx Distrito Creativo."/>
    <s v="2. Febrero"/>
    <s v="2. Febrero"/>
    <n v="10"/>
    <s v="2. Meses"/>
    <s v="Resolución  "/>
    <x v="0"/>
    <n v="30000000"/>
    <n v="3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Beca reflejos del bronx"/>
    <s v="4. Abril"/>
    <s v="4. Abril"/>
    <n v="5"/>
    <s v="2. Meses"/>
    <s v="Resolución  "/>
    <x v="0"/>
    <n v="60000000"/>
    <n v="6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Jurados Beca Reflejos del Bronx"/>
    <s v="4. Abril"/>
    <s v="4. Abril"/>
    <n v="5"/>
    <s v="2. Meses"/>
    <s v="Resolución  "/>
    <x v="0"/>
    <n v="10000000"/>
    <n v="10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84131501_x000a_84131607"/>
    <s v="Contratar el programa de seguros para la Fundación Gilberto Alzate Avendaño"/>
    <s v="2. Febrero"/>
    <s v="3. Marzo"/>
    <n v="9"/>
    <s v="2. Meses"/>
    <s v="CCE-02 _x000a_Licitación pública"/>
    <x v="0"/>
    <n v="114652000"/>
    <n v="114652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72102900_x000a_72103300_x000a_39121700_x000a_31162800_x000a_31211900"/>
    <s v="Adición contrato FUGA-207-2021, cuyo objeto consiste en &quot;Prestar el servicio de mantenimiento preventivo y/o correctivo de los bienes muebles e inmuebles de propiedad y/o tenencia de la Fundación"/>
    <s v="1. Enero "/>
    <s v="1. Enero "/>
    <n v="12"/>
    <s v="2. Meses"/>
    <s v="CCE-06 _x000a_Selección abreviada menor cuantía"/>
    <x v="0"/>
    <n v="25000000"/>
    <n v="250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1. Enero "/>
    <s v="1. Enero "/>
    <n v="11"/>
    <s v="2. Meses"/>
    <s v="CCE-16 _x000a_Contratación directa"/>
    <x v="0"/>
    <n v="104500000"/>
    <n v="1045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Recursos para cubrir los gastos de escrituración por el englobe  y gastos de registro de la escritura pública de englobe para los 24 predios en el marco del proyecto Bronx. "/>
    <s v="4. Abril"/>
    <s v="4. Abril"/>
    <n v="2"/>
    <s v="2. Meses"/>
    <s v="CCE-16 _x000a_Contratación directa"/>
    <x v="0"/>
    <n v="1200000"/>
    <n v="12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1. Enero "/>
    <s v="1. Enero "/>
    <n v="11"/>
    <s v="2. Meses"/>
    <s v="CCE-16 _x000a_Contratación directa"/>
    <x v="0"/>
    <n v="121000000"/>
    <n v="121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92101501; 92121504"/>
    <s v="Prestar el servicio integral de vigilancia y seguridad privada para todos los bienes muebles e inmuebles de propiedad y/o tenencia de la Fundación Gilberto Alzate Avendaño."/>
    <s v="1. Enero "/>
    <s v="1. Enero "/>
    <n v="12"/>
    <s v="2. Meses"/>
    <s v="CCE-02 _x000a_Licitación pública"/>
    <x v="0"/>
    <n v="212035000"/>
    <n v="212035000"/>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1. Enero "/>
    <s v="1. Enero "/>
    <n v="8"/>
    <s v="2. Meses"/>
    <s v="CCE-16 _x000a_Contratación directa"/>
    <x v="0"/>
    <n v="49941600"/>
    <n v="49941600"/>
    <s v="No"/>
    <s v="N/A"/>
    <s v="Oficina Asesora Jurídica "/>
    <s v="CO-DC-11001"/>
    <s v="María del Pilar Maya Herrera"/>
    <n v="4320410"/>
    <s v="mmaya@fuga.gov.co"/>
    <m/>
    <m/>
    <m/>
    <m/>
    <m/>
    <m/>
    <m/>
    <m/>
    <m/>
    <m/>
    <m/>
    <m/>
    <m/>
    <m/>
    <m/>
    <m/>
    <m/>
    <m/>
    <m/>
    <m/>
    <m/>
    <m/>
    <m/>
    <m/>
    <m/>
  </r>
  <r>
    <x v="1"/>
    <x v="3"/>
    <x v="8"/>
    <x v="4"/>
    <x v="27"/>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55712847"/>
    <n v="55712847"/>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0000000"/>
    <n v="20000000"/>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13263150"/>
    <n v="11326315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Jurados para la Beca Redes y Ecosistemas &quot;Tejiendo el centro&quot;"/>
    <s v="1. Enero "/>
    <s v="4. Abril"/>
    <n v="1"/>
    <s v="2. Meses"/>
    <s v="Resolución"/>
    <x v="0"/>
    <n v="9000000"/>
    <n v="900000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Beca Redes y Ecosistemas &quot;Tejiendo el centro&quot;"/>
    <s v="1. Enero "/>
    <s v="4. Abril"/>
    <n v="1"/>
    <s v="2. Meses"/>
    <s v="Resolución"/>
    <x v="0"/>
    <n v="50000000"/>
    <n v="50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1. Enero "/>
    <s v="1. Enero "/>
    <n v="11"/>
    <s v="2. Meses"/>
    <s v="CCE-16 _x000a_Contratación directa"/>
    <x v="0"/>
    <n v="81350500"/>
    <n v="813505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relacionados con el diseño y creación gráfica de piezas de comunicaciones para realizar la divulgación de los eventos, actividades, planes y proyectos de la Fundación Gilberto Álzate Avendaño"/>
    <s v="1. Enero "/>
    <s v="1. Enero "/>
    <n v="11"/>
    <s v="2. Meses"/>
    <s v="CCE-16 _x000a_Contratación directa"/>
    <x v="0"/>
    <n v="46322100"/>
    <n v="463221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para apoyar la coordinación referida los procesos de planeación estratégica y seguimiento a metas e indicadores que se generen en el marco de las funciones de la Subdirección para la gestión del centro de Bogotá"/>
    <s v="1. Enero "/>
    <s v="1. Enero "/>
    <n v="11"/>
    <s v="2. Meses"/>
    <s v="CCE-16 _x000a_Contratación directa"/>
    <x v="0"/>
    <n v="77183700"/>
    <n v="771837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s v="81131504, 80141501, 80100000, 80101600"/>
    <s v="Prestar los servicios  para la aplicación de la metodología de mapeo y caracterización de agentes del ecosistema cultural y creativo que realizan sus actividades económicas en el centro de Bogotá (localidades de Los Mártires, Santa Fe y Candelaria)"/>
    <s v="2. Febrero"/>
    <s v="3. Marzo"/>
    <n v="6"/>
    <s v="2. Meses"/>
    <s v="CCE-06 _x000a_Selección abreviada menor cuantía"/>
    <x v="0"/>
    <n v="75000000"/>
    <n v="75000000"/>
    <s v="No"/>
    <s v="N/A"/>
    <s v="Oficina Asesora Jurídica "/>
    <s v="CO-DC-11001"/>
    <s v="María del Pilar Maya Herrera"/>
    <n v="4320410"/>
    <s v="mmaya@fuga.gov.co"/>
    <m/>
    <m/>
    <m/>
    <m/>
    <m/>
    <m/>
    <m/>
    <m/>
    <m/>
    <m/>
    <m/>
    <m/>
    <m/>
    <m/>
    <m/>
    <m/>
    <m/>
    <m/>
    <m/>
    <m/>
    <m/>
    <m/>
    <m/>
    <m/>
    <m/>
  </r>
  <r>
    <x v="1"/>
    <x v="3"/>
    <x v="10"/>
    <x v="5"/>
    <x v="32"/>
    <x v="13"/>
    <x v="7"/>
    <x v="0"/>
    <x v="1"/>
    <s v="SGC - Subdirección para la Gestión del Centro de Bogotá "/>
    <m/>
    <m/>
    <s v="Aunar esfuerzos técnicos, administrativos y financieros para desarrollar procesos de cocreación y sofisticación de productos o servicios culturales y creativos"/>
    <s v="1. Enero "/>
    <s v="3. Marzo"/>
    <n v="8"/>
    <s v="2. Meses"/>
    <s v="CCE-15||03 _x000a_Contratación régimen especial (con ofertas)  - Régimen especial"/>
    <x v="0"/>
    <n v="60000000"/>
    <n v="600000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apoyar la ejecución y seguimiento del proyecto &quot;fortalecimiento al ecosistema de la economía cultural y creativa del centro de Bogotá, de responsabilidad de la Fundación Gilberto Alzate Avendaño"/>
    <s v="1. Enero "/>
    <s v="1. Enero "/>
    <n v="11"/>
    <s v="2. Meses"/>
    <s v="CCE-16 _x000a_Contratación directa"/>
    <x v="0"/>
    <n v="104464800"/>
    <n v="1044648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1. Enero "/>
    <s v="1. Enero "/>
    <n v="11"/>
    <s v="2. Meses"/>
    <s v="CCE-16 _x000a_Contratación directa"/>
    <x v="0"/>
    <n v="94818900"/>
    <n v="948189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m/>
    <s v="Prestar los servicios para el diseño de la plataforma digital orientada a fomentar la circulación, promoción, exhibición o comercialización de bienes, o contenidos de servicios culturales o creativos"/>
    <s v="2. Febrero"/>
    <s v="3. Marzo"/>
    <n v="6"/>
    <s v="2. Meses"/>
    <s v="CCE-04 _x000a_Concurso de méritos abierto"/>
    <x v="0"/>
    <n v="100000000"/>
    <n v="10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1. Enero "/>
    <s v="1. Enero "/>
    <n v="11"/>
    <s v="2. Meses"/>
    <s v="CCE-16 _x000a_Contratación directa"/>
    <x v="0"/>
    <n v="81041400"/>
    <n v="810414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en todos los trámites y desarrollo de la gestión contractual, y demás actividades jurídicas de Subdirección de Gestión del Centro de Bogotá de la Fundación Gilberto Alzate Avendaño"/>
    <s v="1. Enero "/>
    <s v="1. Enero "/>
    <n v="11"/>
    <s v="2. Meses"/>
    <s v="CCE-16 _x000a_Contratación directa"/>
    <x v="0"/>
    <n v="86856000"/>
    <n v="86856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4949950"/>
    <n v="5494995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93141514"/>
    <s v="Aunar esfuerzos técnicos, administrativos y financieros para desarrollar un programa de formación en emprendimiento cultural y creativo "/>
    <s v="1. Enero "/>
    <s v="3. Marzo"/>
    <n v="8"/>
    <s v="2. Meses"/>
    <s v="CCE-15||03 _x000a_Contratación régimen especial (con ofertas)  - Régimen especial"/>
    <x v="0"/>
    <n v="450000000"/>
    <n v="45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
    <s v="1. Enero "/>
    <s v="1. Enero "/>
    <n v="11"/>
    <s v="2. Meses"/>
    <s v="CCE-16 _x000a_Contratación directa"/>
    <x v="0"/>
    <n v="81592500"/>
    <n v="815925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Premio a la gestión cultural y creativa del centro de Bogotá"/>
    <s v="1. Enero "/>
    <s v="4. Abril"/>
    <n v="5"/>
    <s v="2. Meses"/>
    <s v="Resolución"/>
    <x v="0"/>
    <n v="100000000"/>
    <n v="1000000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Jurados del Premio a la gestión cultural y creativa del centro de Bogotá  "/>
    <s v="1. Enero "/>
    <s v="4. Abril"/>
    <n v="1"/>
    <s v="2. Meses"/>
    <s v="Resolución"/>
    <x v="0"/>
    <n v="9000000"/>
    <n v="9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las gestiones financieras de los procesos contractuales y de los proyectos de inversión, a cargo de la Subdirección para la Gestión del Centro de Bogotá."/>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m/>
    <s v="Aunar esfuerzos para el desarrollo de un proceso de articulación para que los emprendedores puedan acceder a financiación"/>
    <s v="3. Marzo"/>
    <s v="4. Abril"/>
    <n v="5"/>
    <s v="2. Meses"/>
    <s v="CCE-15||03 _x000a_Contratación régimen especial (con ofertas)  - Régimen especial"/>
    <x v="0"/>
    <n v="30000000"/>
    <n v="30000000"/>
    <s v="No"/>
    <s v="N/A"/>
    <s v="Oficina Asesora Jurídica "/>
    <s v="CO-DC-11001"/>
    <s v="María del Pilar Maya Herrera"/>
    <n v="4320410"/>
    <s v="mmaya@fuga.gov.co"/>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4EC5F9-4144-4B08-927B-CDC370A276D0}" name="TablaDinámica2" cacheId="0" applyNumberFormats="0" applyBorderFormats="0" applyFontFormats="0" applyPatternFormats="0" applyAlignmentFormats="0" applyWidthHeightFormats="1" dataCaption="Valores" grandTotalCaption="Total Inversión 2022" updatedVersion="7" minRefreshableVersion="3" itemPrintTitles="1" createdVersion="7" indent="0" outline="1" outlineData="1" multipleFieldFilters="0" rowHeaderCaption="Proyecto de inversión o funcionamiento/ Propósito/Programa/ Meta PDD/ Componente/ Meta proyecto de inversión">
  <location ref="A4:B96" firstHeaderRow="1" firstDataRow="1" firstDataCol="1"/>
  <pivotFields count="53">
    <pivotField axis="axisRow" showAll="0">
      <items count="4">
        <item x="1"/>
        <item x="2"/>
        <item x="0"/>
        <item t="default"/>
      </items>
    </pivotField>
    <pivotField axis="axisRow" showAll="0">
      <items count="5">
        <item x="1"/>
        <item x="3"/>
        <item x="2"/>
        <item x="0"/>
        <item t="default"/>
      </items>
    </pivotField>
    <pivotField axis="axisRow" showAll="0">
      <items count="12">
        <item x="5"/>
        <item x="3"/>
        <item x="6"/>
        <item x="2"/>
        <item x="4"/>
        <item x="8"/>
        <item x="9"/>
        <item x="10"/>
        <item x="7"/>
        <item x="0"/>
        <item x="1"/>
        <item t="default"/>
      </items>
    </pivotField>
    <pivotField axis="axisRow" showAll="0">
      <items count="7">
        <item x="3"/>
        <item x="4"/>
        <item x="1"/>
        <item x="5"/>
        <item x="2"/>
        <item x="0"/>
        <item t="default"/>
      </items>
    </pivotField>
    <pivotField axis="axisRow" showAll="0">
      <items count="37">
        <item x="17"/>
        <item x="19"/>
        <item x="0"/>
        <item x="28"/>
        <item x="29"/>
        <item x="15"/>
        <item x="7"/>
        <item x="8"/>
        <item x="31"/>
        <item x="32"/>
        <item x="20"/>
        <item x="9"/>
        <item x="18"/>
        <item x="33"/>
        <item x="3"/>
        <item x="23"/>
        <item x="2"/>
        <item x="24"/>
        <item x="6"/>
        <item x="25"/>
        <item x="21"/>
        <item x="16"/>
        <item x="10"/>
        <item x="26"/>
        <item x="22"/>
        <item x="5"/>
        <item x="34"/>
        <item x="4"/>
        <item x="1"/>
        <item x="35"/>
        <item x="11"/>
        <item x="12"/>
        <item x="13"/>
        <item x="30"/>
        <item x="14"/>
        <item x="27"/>
        <item t="default"/>
      </items>
    </pivotField>
    <pivotField axis="axisRow" showAll="0">
      <items count="17">
        <item x="8"/>
        <item x="14"/>
        <item x="7"/>
        <item x="10"/>
        <item x="15"/>
        <item x="4"/>
        <item x="12"/>
        <item x="5"/>
        <item x="9"/>
        <item x="11"/>
        <item x="13"/>
        <item x="6"/>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6">
    <field x="3"/>
    <field x="0"/>
    <field x="1"/>
    <field x="2"/>
    <field x="5"/>
    <field x="4"/>
  </rowFields>
  <rowItems count="92">
    <i>
      <x/>
    </i>
    <i r="1">
      <x v="1"/>
    </i>
    <i r="2">
      <x v="2"/>
    </i>
    <i r="3">
      <x v="8"/>
    </i>
    <i r="4">
      <x/>
    </i>
    <i r="5">
      <x v="10"/>
    </i>
    <i r="5">
      <x v="24"/>
    </i>
    <i r="4">
      <x v="6"/>
    </i>
    <i r="5">
      <x v="1"/>
    </i>
    <i r="5">
      <x v="12"/>
    </i>
    <i r="5">
      <x v="20"/>
    </i>
    <i>
      <x v="1"/>
    </i>
    <i r="1">
      <x/>
    </i>
    <i r="2">
      <x v="1"/>
    </i>
    <i r="3">
      <x v="5"/>
    </i>
    <i r="4">
      <x/>
    </i>
    <i r="5">
      <x v="15"/>
    </i>
    <i r="5">
      <x v="35"/>
    </i>
    <i r="4">
      <x v="5"/>
    </i>
    <i r="5">
      <x v="23"/>
    </i>
    <i r="4">
      <x v="8"/>
    </i>
    <i r="5">
      <x v="17"/>
    </i>
    <i r="5">
      <x v="19"/>
    </i>
    <i>
      <x v="2"/>
    </i>
    <i r="1">
      <x/>
    </i>
    <i r="2">
      <x/>
    </i>
    <i r="3">
      <x/>
    </i>
    <i r="4">
      <x/>
    </i>
    <i r="5">
      <x v="32"/>
    </i>
    <i r="3">
      <x v="1"/>
    </i>
    <i r="4">
      <x v="11"/>
    </i>
    <i r="5">
      <x v="11"/>
    </i>
    <i r="3">
      <x v="3"/>
    </i>
    <i r="4">
      <x/>
    </i>
    <i r="5">
      <x v="30"/>
    </i>
    <i r="5">
      <x v="31"/>
    </i>
    <i r="4">
      <x v="7"/>
    </i>
    <i r="5">
      <x v="6"/>
    </i>
    <i r="5">
      <x v="7"/>
    </i>
    <i r="3">
      <x v="4"/>
    </i>
    <i r="4">
      <x v="2"/>
    </i>
    <i r="5">
      <x v="22"/>
    </i>
    <i r="5">
      <x v="34"/>
    </i>
    <i>
      <x v="3"/>
    </i>
    <i r="1">
      <x/>
    </i>
    <i r="2">
      <x v="1"/>
    </i>
    <i r="3">
      <x v="6"/>
    </i>
    <i r="4">
      <x v="1"/>
    </i>
    <i r="5">
      <x v="29"/>
    </i>
    <i r="4">
      <x v="4"/>
    </i>
    <i r="5">
      <x v="8"/>
    </i>
    <i r="4">
      <x v="6"/>
    </i>
    <i r="5">
      <x v="3"/>
    </i>
    <i r="4">
      <x v="10"/>
    </i>
    <i r="5">
      <x v="26"/>
    </i>
    <i r="3">
      <x v="7"/>
    </i>
    <i r="4">
      <x v="1"/>
    </i>
    <i r="5">
      <x v="33"/>
    </i>
    <i r="4">
      <x v="6"/>
    </i>
    <i r="5">
      <x v="13"/>
    </i>
    <i r="4">
      <x v="10"/>
    </i>
    <i r="5">
      <x v="4"/>
    </i>
    <i r="5">
      <x v="9"/>
    </i>
    <i>
      <x v="4"/>
    </i>
    <i r="1">
      <x/>
    </i>
    <i r="2">
      <x/>
    </i>
    <i r="3">
      <x v="2"/>
    </i>
    <i r="4">
      <x v="3"/>
    </i>
    <i r="5">
      <x v="21"/>
    </i>
    <i r="4">
      <x v="8"/>
    </i>
    <i r="5">
      <x v="5"/>
    </i>
    <i r="4">
      <x v="9"/>
    </i>
    <i r="5">
      <x/>
    </i>
    <i>
      <x v="5"/>
    </i>
    <i r="1">
      <x v="2"/>
    </i>
    <i r="2">
      <x v="3"/>
    </i>
    <i r="3">
      <x v="9"/>
    </i>
    <i r="4">
      <x v="5"/>
    </i>
    <i r="5">
      <x v="18"/>
    </i>
    <i r="4">
      <x v="12"/>
    </i>
    <i r="5">
      <x v="14"/>
    </i>
    <i r="4">
      <x v="13"/>
    </i>
    <i r="5">
      <x v="16"/>
    </i>
    <i r="4">
      <x v="14"/>
    </i>
    <i r="5">
      <x v="2"/>
    </i>
    <i r="5">
      <x v="28"/>
    </i>
    <i r="4">
      <x v="15"/>
    </i>
    <i r="5">
      <x v="27"/>
    </i>
    <i r="3">
      <x v="10"/>
    </i>
    <i r="4">
      <x v="15"/>
    </i>
    <i r="5">
      <x v="25"/>
    </i>
    <i t="grand">
      <x/>
    </i>
  </rowItems>
  <colItems count="1">
    <i/>
  </colItems>
  <dataFields count="1">
    <dataField name="Suma de Valor programado vigencia 2022" fld="20" baseField="0" baseItem="0" numFmtId="164"/>
  </dataFields>
  <formats count="125">
    <format dxfId="124">
      <pivotArea outline="0" collapsedLevelsAreSubtotals="1" fieldPosition="0"/>
    </format>
    <format dxfId="123">
      <pivotArea dataOnly="0" labelOnly="1" outline="0" axis="axisValues" fieldPosition="0"/>
    </format>
    <format dxfId="122">
      <pivotArea outline="0" collapsedLevelsAreSubtotals="1" fieldPosition="0"/>
    </format>
    <format dxfId="121">
      <pivotArea outline="0" collapsedLevelsAreSubtotals="1" fieldPosition="0"/>
    </format>
    <format dxfId="120">
      <pivotArea field="3" type="button" dataOnly="0" labelOnly="1" outline="0" axis="axisRow" fieldPosition="0"/>
    </format>
    <format dxfId="119">
      <pivotArea dataOnly="0" labelOnly="1" outline="0" axis="axisValues" fieldPosition="0"/>
    </format>
    <format dxfId="118">
      <pivotArea dataOnly="0" labelOnly="1" outline="0" axis="axisValues" fieldPosition="0"/>
    </format>
    <format dxfId="117">
      <pivotArea dataOnly="0" labelOnly="1" outline="0" axis="axisValues" fieldPosition="0"/>
    </format>
    <format dxfId="116">
      <pivotArea field="3" type="button" dataOnly="0" labelOnly="1" outline="0" axis="axisRow" fieldPosition="0"/>
    </format>
    <format dxfId="115">
      <pivotArea dataOnly="0" labelOnly="1" fieldPosition="0">
        <references count="1">
          <reference field="3" count="0"/>
        </references>
      </pivotArea>
    </format>
    <format dxfId="114">
      <pivotArea dataOnly="0" labelOnly="1" grandRow="1" outline="0" fieldPosition="0"/>
    </format>
    <format dxfId="113">
      <pivotArea dataOnly="0" labelOnly="1" fieldPosition="0">
        <references count="2">
          <reference field="0" count="1">
            <x v="1"/>
          </reference>
          <reference field="3" count="1" selected="0">
            <x v="0"/>
          </reference>
        </references>
      </pivotArea>
    </format>
    <format dxfId="112">
      <pivotArea dataOnly="0" labelOnly="1" fieldPosition="0">
        <references count="2">
          <reference field="0" count="1">
            <x v="0"/>
          </reference>
          <reference field="3" count="1" selected="0">
            <x v="1"/>
          </reference>
        </references>
      </pivotArea>
    </format>
    <format dxfId="111">
      <pivotArea dataOnly="0" labelOnly="1" fieldPosition="0">
        <references count="2">
          <reference field="0" count="1">
            <x v="0"/>
          </reference>
          <reference field="3" count="1" selected="0">
            <x v="2"/>
          </reference>
        </references>
      </pivotArea>
    </format>
    <format dxfId="110">
      <pivotArea dataOnly="0" labelOnly="1" fieldPosition="0">
        <references count="2">
          <reference field="0" count="1">
            <x v="0"/>
          </reference>
          <reference field="3" count="1" selected="0">
            <x v="3"/>
          </reference>
        </references>
      </pivotArea>
    </format>
    <format dxfId="109">
      <pivotArea dataOnly="0" labelOnly="1" fieldPosition="0">
        <references count="2">
          <reference field="0" count="1">
            <x v="0"/>
          </reference>
          <reference field="3" count="1" selected="0">
            <x v="4"/>
          </reference>
        </references>
      </pivotArea>
    </format>
    <format dxfId="108">
      <pivotArea dataOnly="0" labelOnly="1" fieldPosition="0">
        <references count="2">
          <reference field="0" count="1">
            <x v="2"/>
          </reference>
          <reference field="3" count="1" selected="0">
            <x v="5"/>
          </reference>
        </references>
      </pivotArea>
    </format>
    <format dxfId="107">
      <pivotArea dataOnly="0" labelOnly="1" fieldPosition="0">
        <references count="3">
          <reference field="0" count="1" selected="0">
            <x v="1"/>
          </reference>
          <reference field="1" count="1">
            <x v="2"/>
          </reference>
          <reference field="3" count="1" selected="0">
            <x v="0"/>
          </reference>
        </references>
      </pivotArea>
    </format>
    <format dxfId="106">
      <pivotArea dataOnly="0" labelOnly="1" fieldPosition="0">
        <references count="3">
          <reference field="0" count="1" selected="0">
            <x v="0"/>
          </reference>
          <reference field="1" count="1">
            <x v="1"/>
          </reference>
          <reference field="3" count="1" selected="0">
            <x v="1"/>
          </reference>
        </references>
      </pivotArea>
    </format>
    <format dxfId="105">
      <pivotArea dataOnly="0" labelOnly="1" fieldPosition="0">
        <references count="3">
          <reference field="0" count="1" selected="0">
            <x v="0"/>
          </reference>
          <reference field="1" count="1">
            <x v="0"/>
          </reference>
          <reference field="3" count="1" selected="0">
            <x v="2"/>
          </reference>
        </references>
      </pivotArea>
    </format>
    <format dxfId="104">
      <pivotArea dataOnly="0" labelOnly="1" fieldPosition="0">
        <references count="3">
          <reference field="0" count="1" selected="0">
            <x v="0"/>
          </reference>
          <reference field="1" count="1">
            <x v="1"/>
          </reference>
          <reference field="3" count="1" selected="0">
            <x v="3"/>
          </reference>
        </references>
      </pivotArea>
    </format>
    <format dxfId="103">
      <pivotArea dataOnly="0" labelOnly="1" fieldPosition="0">
        <references count="3">
          <reference field="0" count="1" selected="0">
            <x v="0"/>
          </reference>
          <reference field="1" count="1">
            <x v="0"/>
          </reference>
          <reference field="3" count="1" selected="0">
            <x v="4"/>
          </reference>
        </references>
      </pivotArea>
    </format>
    <format dxfId="102">
      <pivotArea dataOnly="0" labelOnly="1" fieldPosition="0">
        <references count="3">
          <reference field="0" count="1" selected="0">
            <x v="2"/>
          </reference>
          <reference field="1" count="1">
            <x v="3"/>
          </reference>
          <reference field="3" count="1" selected="0">
            <x v="5"/>
          </reference>
        </references>
      </pivotArea>
    </format>
    <format dxfId="101">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100">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99">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98">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97">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96">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95">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94">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93">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92">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91">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90">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89">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88">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87">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86">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85">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84">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83">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82">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81">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80">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79">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78">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77">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76">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75">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74">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73">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72">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71">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70">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69">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68">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67">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66">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65">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64">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63">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62">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61">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60">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59">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58">
      <pivotArea field="3" type="button" dataOnly="0" labelOnly="1" outline="0" axis="axisRow" fieldPosition="0"/>
    </format>
    <format dxfId="57">
      <pivotArea dataOnly="0" labelOnly="1" fieldPosition="0">
        <references count="1">
          <reference field="3" count="0"/>
        </references>
      </pivotArea>
    </format>
    <format dxfId="56">
      <pivotArea dataOnly="0" labelOnly="1" grandRow="1" outline="0" fieldPosition="0"/>
    </format>
    <format dxfId="55">
      <pivotArea dataOnly="0" labelOnly="1" fieldPosition="0">
        <references count="2">
          <reference field="0" count="1">
            <x v="1"/>
          </reference>
          <reference field="3" count="1" selected="0">
            <x v="0"/>
          </reference>
        </references>
      </pivotArea>
    </format>
    <format dxfId="54">
      <pivotArea dataOnly="0" labelOnly="1" fieldPosition="0">
        <references count="2">
          <reference field="0" count="1">
            <x v="0"/>
          </reference>
          <reference field="3" count="1" selected="0">
            <x v="1"/>
          </reference>
        </references>
      </pivotArea>
    </format>
    <format dxfId="53">
      <pivotArea dataOnly="0" labelOnly="1" fieldPosition="0">
        <references count="2">
          <reference field="0" count="1">
            <x v="0"/>
          </reference>
          <reference field="3" count="1" selected="0">
            <x v="2"/>
          </reference>
        </references>
      </pivotArea>
    </format>
    <format dxfId="52">
      <pivotArea dataOnly="0" labelOnly="1" fieldPosition="0">
        <references count="2">
          <reference field="0" count="1">
            <x v="0"/>
          </reference>
          <reference field="3" count="1" selected="0">
            <x v="3"/>
          </reference>
        </references>
      </pivotArea>
    </format>
    <format dxfId="51">
      <pivotArea dataOnly="0" labelOnly="1" fieldPosition="0">
        <references count="2">
          <reference field="0" count="1">
            <x v="0"/>
          </reference>
          <reference field="3" count="1" selected="0">
            <x v="4"/>
          </reference>
        </references>
      </pivotArea>
    </format>
    <format dxfId="50">
      <pivotArea dataOnly="0" labelOnly="1" fieldPosition="0">
        <references count="2">
          <reference field="0" count="1">
            <x v="2"/>
          </reference>
          <reference field="3" count="1" selected="0">
            <x v="5"/>
          </reference>
        </references>
      </pivotArea>
    </format>
    <format dxfId="49">
      <pivotArea dataOnly="0" labelOnly="1" fieldPosition="0">
        <references count="3">
          <reference field="0" count="1" selected="0">
            <x v="1"/>
          </reference>
          <reference field="1" count="1">
            <x v="2"/>
          </reference>
          <reference field="3" count="1" selected="0">
            <x v="0"/>
          </reference>
        </references>
      </pivotArea>
    </format>
    <format dxfId="48">
      <pivotArea dataOnly="0" labelOnly="1" fieldPosition="0">
        <references count="3">
          <reference field="0" count="1" selected="0">
            <x v="0"/>
          </reference>
          <reference field="1" count="1">
            <x v="1"/>
          </reference>
          <reference field="3" count="1" selected="0">
            <x v="1"/>
          </reference>
        </references>
      </pivotArea>
    </format>
    <format dxfId="47">
      <pivotArea dataOnly="0" labelOnly="1" fieldPosition="0">
        <references count="3">
          <reference field="0" count="1" selected="0">
            <x v="0"/>
          </reference>
          <reference field="1" count="1">
            <x v="0"/>
          </reference>
          <reference field="3" count="1" selected="0">
            <x v="2"/>
          </reference>
        </references>
      </pivotArea>
    </format>
    <format dxfId="46">
      <pivotArea dataOnly="0" labelOnly="1" fieldPosition="0">
        <references count="3">
          <reference field="0" count="1" selected="0">
            <x v="0"/>
          </reference>
          <reference field="1" count="1">
            <x v="1"/>
          </reference>
          <reference field="3" count="1" selected="0">
            <x v="3"/>
          </reference>
        </references>
      </pivotArea>
    </format>
    <format dxfId="45">
      <pivotArea dataOnly="0" labelOnly="1" fieldPosition="0">
        <references count="3">
          <reference field="0" count="1" selected="0">
            <x v="0"/>
          </reference>
          <reference field="1" count="1">
            <x v="0"/>
          </reference>
          <reference field="3" count="1" selected="0">
            <x v="4"/>
          </reference>
        </references>
      </pivotArea>
    </format>
    <format dxfId="44">
      <pivotArea dataOnly="0" labelOnly="1" fieldPosition="0">
        <references count="3">
          <reference field="0" count="1" selected="0">
            <x v="2"/>
          </reference>
          <reference field="1" count="1">
            <x v="3"/>
          </reference>
          <reference field="3" count="1" selected="0">
            <x v="5"/>
          </reference>
        </references>
      </pivotArea>
    </format>
    <format dxfId="43">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42">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41">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40">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39">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38">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37">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36">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35">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34">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33">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32">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31">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30">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29">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28">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27">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26">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25">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24">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23">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22">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21">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20">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19">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18">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17">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1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15">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14">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13">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12">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11">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10">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9">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8">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7">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4">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3">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2">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1">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fuga.gov.co/transparencia-y-acceso-a-la-informacion-publica/planeacion-presupuesto-informes/plan-anticorrupcion?field_fecha_de_emision_value=All&amp;term_node_tid_depth=253" TargetMode="External"/><Relationship Id="rId2" Type="http://schemas.openxmlformats.org/officeDocument/2006/relationships/hyperlink" Target="https://fuga.gov.co/transparencia-y-acceso-a-la-informacion-publica/planeacion-presupuesto-informes?field_fecha_de_emision_value=All&amp;term_node_tid_depth=252" TargetMode="External"/><Relationship Id="rId1" Type="http://schemas.openxmlformats.org/officeDocument/2006/relationships/hyperlink" Target="https://community.secop.gov.co/Public/App/AnnualPurchasingPlanEditPublic/View?id=153134"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E3A-CF33-4684-896E-EB0F670BF1A6}">
  <dimension ref="A1:T31"/>
  <sheetViews>
    <sheetView showGridLines="0" tabSelected="1" topLeftCell="A25" zoomScale="60" zoomScaleNormal="60" workbookViewId="0">
      <selection activeCell="C30" sqref="C30:H30"/>
    </sheetView>
  </sheetViews>
  <sheetFormatPr baseColWidth="10" defaultColWidth="11.42578125" defaultRowHeight="15.75" x14ac:dyDescent="0.25"/>
  <cols>
    <col min="1" max="1" width="14.85546875" style="16" customWidth="1"/>
    <col min="2" max="2" width="5.42578125" style="16" customWidth="1"/>
    <col min="3" max="3" width="25" style="16" customWidth="1"/>
    <col min="4" max="4" width="23" style="16" customWidth="1"/>
    <col min="5" max="5" width="24.140625" style="16" customWidth="1"/>
    <col min="6" max="6" width="63.85546875" style="16" customWidth="1"/>
    <col min="7" max="7" width="9.28515625" style="16" customWidth="1"/>
    <col min="8" max="10" width="23.28515625" style="16" customWidth="1"/>
    <col min="11" max="11" width="9.28515625" style="16" customWidth="1"/>
    <col min="12" max="12" width="29.42578125" style="16" customWidth="1"/>
    <col min="13" max="13" width="33.42578125" style="16" hidden="1" customWidth="1"/>
    <col min="14" max="16384" width="11.42578125" style="16"/>
  </cols>
  <sheetData>
    <row r="1" spans="1:20" customFormat="1" ht="28.35" customHeight="1" x14ac:dyDescent="0.2">
      <c r="A1" s="148" t="s">
        <v>276</v>
      </c>
      <c r="B1" s="148"/>
      <c r="C1" s="148"/>
      <c r="D1" s="148"/>
      <c r="E1" s="148"/>
      <c r="F1" s="148"/>
      <c r="G1" s="148"/>
      <c r="H1" s="148"/>
      <c r="I1" s="148"/>
      <c r="J1" s="148"/>
    </row>
    <row r="2" spans="1:20" customFormat="1" ht="28.35" customHeight="1" x14ac:dyDescent="0.2">
      <c r="A2" s="148"/>
      <c r="B2" s="148"/>
      <c r="C2" s="148"/>
      <c r="D2" s="148"/>
      <c r="E2" s="148"/>
      <c r="F2" s="148"/>
      <c r="G2" s="148"/>
      <c r="H2" s="148"/>
      <c r="I2" s="148"/>
      <c r="J2" s="148"/>
      <c r="K2" s="100"/>
      <c r="L2" s="100"/>
      <c r="M2" s="100"/>
      <c r="N2" s="100"/>
      <c r="O2" s="100"/>
      <c r="P2" s="100"/>
      <c r="Q2" s="100"/>
      <c r="R2" s="100"/>
      <c r="S2" s="100"/>
      <c r="T2" s="100"/>
    </row>
    <row r="3" spans="1:20" customFormat="1" ht="18" customHeight="1" x14ac:dyDescent="0.2">
      <c r="A3" s="148"/>
      <c r="B3" s="148"/>
      <c r="C3" s="148"/>
      <c r="D3" s="148"/>
      <c r="E3" s="148"/>
      <c r="F3" s="148"/>
      <c r="G3" s="148"/>
      <c r="H3" s="148"/>
      <c r="I3" s="148"/>
      <c r="J3" s="148"/>
      <c r="K3" s="100"/>
      <c r="L3" s="100"/>
      <c r="M3" s="100"/>
      <c r="N3" s="100"/>
      <c r="O3" s="100"/>
      <c r="P3" s="100"/>
      <c r="Q3" s="100"/>
      <c r="R3" s="100"/>
      <c r="S3" s="100"/>
      <c r="T3" s="100"/>
    </row>
    <row r="4" spans="1:20" customFormat="1" ht="15" customHeight="1" x14ac:dyDescent="0.2">
      <c r="A4" s="148"/>
      <c r="B4" s="148"/>
      <c r="C4" s="148"/>
      <c r="D4" s="148"/>
      <c r="E4" s="148"/>
      <c r="F4" s="148"/>
      <c r="G4" s="148"/>
      <c r="H4" s="148"/>
      <c r="I4" s="148"/>
      <c r="J4" s="148"/>
      <c r="K4" s="100"/>
      <c r="L4" s="100"/>
      <c r="M4" s="100"/>
      <c r="N4" s="100"/>
      <c r="O4" s="100"/>
      <c r="P4" s="100"/>
      <c r="Q4" s="100"/>
      <c r="R4" s="100"/>
      <c r="S4" s="100"/>
      <c r="T4" s="100"/>
    </row>
    <row r="5" spans="1:20" customFormat="1" ht="61.5" customHeight="1" x14ac:dyDescent="0.2">
      <c r="A5" s="148"/>
      <c r="B5" s="148"/>
      <c r="C5" s="148"/>
      <c r="D5" s="148"/>
      <c r="E5" s="148"/>
      <c r="F5" s="148"/>
      <c r="G5" s="148"/>
      <c r="H5" s="148"/>
      <c r="I5" s="148"/>
      <c r="J5" s="148"/>
    </row>
    <row r="6" spans="1:20" customFormat="1" ht="61.5" customHeight="1" x14ac:dyDescent="0.25">
      <c r="B6" s="129"/>
      <c r="C6" s="24"/>
    </row>
    <row r="7" spans="1:20" customFormat="1" ht="61.5" customHeight="1" x14ac:dyDescent="0.25">
      <c r="B7" s="129"/>
      <c r="C7" s="24"/>
    </row>
    <row r="8" spans="1:20" customFormat="1" ht="61.5" customHeight="1" x14ac:dyDescent="0.25">
      <c r="B8" s="129"/>
      <c r="C8" s="24"/>
    </row>
    <row r="9" spans="1:20" customFormat="1" ht="61.5" customHeight="1" x14ac:dyDescent="0.25">
      <c r="B9" s="129"/>
      <c r="C9" s="24"/>
    </row>
    <row r="10" spans="1:20" customFormat="1" ht="39" customHeight="1" x14ac:dyDescent="0.3">
      <c r="A10" s="16"/>
      <c r="B10" s="130"/>
      <c r="C10" s="131" t="s">
        <v>82</v>
      </c>
      <c r="D10" s="150" t="s">
        <v>83</v>
      </c>
      <c r="E10" s="150"/>
      <c r="F10" s="150"/>
      <c r="G10" s="150"/>
      <c r="H10" s="150"/>
      <c r="I10" s="13"/>
      <c r="J10" s="16"/>
      <c r="K10" s="132"/>
      <c r="L10" s="127"/>
      <c r="M10" s="16"/>
      <c r="N10" s="16"/>
      <c r="O10" s="16"/>
      <c r="P10" s="16"/>
      <c r="Q10" s="16"/>
      <c r="R10" s="149"/>
      <c r="S10" s="149"/>
      <c r="T10" s="149"/>
    </row>
    <row r="11" spans="1:20" ht="43.5" customHeight="1" x14ac:dyDescent="0.3">
      <c r="B11" s="130"/>
      <c r="C11" s="131" t="s">
        <v>89</v>
      </c>
      <c r="D11" s="149" t="s">
        <v>90</v>
      </c>
      <c r="E11" s="149"/>
      <c r="F11" s="149"/>
      <c r="G11" s="149"/>
      <c r="H11" s="149"/>
      <c r="I11" s="17"/>
      <c r="K11" s="132"/>
      <c r="L11" s="127"/>
      <c r="R11" s="149"/>
      <c r="S11" s="149"/>
      <c r="T11" s="149"/>
    </row>
    <row r="12" spans="1:20" ht="43.5" customHeight="1" x14ac:dyDescent="0.25">
      <c r="B12" s="130"/>
      <c r="C12" s="131" t="s">
        <v>95</v>
      </c>
      <c r="D12" s="149" t="s">
        <v>96</v>
      </c>
      <c r="E12" s="149"/>
      <c r="F12" s="149"/>
      <c r="G12" s="149"/>
      <c r="H12" s="149"/>
      <c r="I12" s="125"/>
      <c r="K12" s="132"/>
      <c r="L12" s="127"/>
      <c r="R12" s="149"/>
      <c r="S12" s="149"/>
      <c r="T12" s="149"/>
    </row>
    <row r="13" spans="1:20" ht="43.5" customHeight="1" x14ac:dyDescent="0.25">
      <c r="B13" s="130"/>
      <c r="C13" s="131" t="s">
        <v>101</v>
      </c>
      <c r="D13" s="149" t="s">
        <v>102</v>
      </c>
      <c r="E13" s="149"/>
      <c r="F13" s="149"/>
      <c r="G13" s="149"/>
      <c r="H13" s="149"/>
      <c r="I13" s="126"/>
      <c r="K13" s="132"/>
      <c r="L13" s="127"/>
      <c r="R13" s="149"/>
      <c r="S13" s="149"/>
      <c r="T13" s="149"/>
    </row>
    <row r="14" spans="1:20" ht="28.5" customHeight="1" x14ac:dyDescent="0.3">
      <c r="B14" s="130"/>
      <c r="C14" s="12"/>
      <c r="D14" s="13"/>
      <c r="E14" s="13"/>
      <c r="F14" s="13"/>
      <c r="G14" s="13"/>
      <c r="H14" s="13"/>
      <c r="I14" s="13"/>
      <c r="J14" s="13"/>
      <c r="K14" s="13"/>
    </row>
    <row r="15" spans="1:20" ht="15.75" customHeight="1" x14ac:dyDescent="0.25">
      <c r="C15" s="132"/>
    </row>
    <row r="16" spans="1:20" ht="60" customHeight="1" x14ac:dyDescent="0.25">
      <c r="C16" s="151" t="s">
        <v>300</v>
      </c>
      <c r="D16" s="150" t="s">
        <v>301</v>
      </c>
      <c r="E16" s="150"/>
      <c r="F16" s="150"/>
      <c r="G16" s="150"/>
      <c r="H16" s="150"/>
    </row>
    <row r="17" spans="2:9" ht="60" customHeight="1" x14ac:dyDescent="0.25">
      <c r="C17" s="151"/>
      <c r="D17" s="149" t="s">
        <v>302</v>
      </c>
      <c r="E17" s="149"/>
      <c r="F17" s="149"/>
      <c r="G17" s="149"/>
      <c r="H17" s="149"/>
    </row>
    <row r="18" spans="2:9" ht="60" customHeight="1" x14ac:dyDescent="0.25">
      <c r="C18" s="151"/>
      <c r="D18" s="150" t="s">
        <v>303</v>
      </c>
      <c r="E18" s="150"/>
      <c r="F18" s="150"/>
      <c r="G18" s="150"/>
      <c r="H18" s="150"/>
    </row>
    <row r="19" spans="2:9" ht="60" customHeight="1" x14ac:dyDescent="0.25">
      <c r="C19" s="151"/>
      <c r="D19" s="150" t="s">
        <v>304</v>
      </c>
      <c r="E19" s="150"/>
      <c r="F19" s="150"/>
      <c r="G19" s="150"/>
      <c r="H19" s="150"/>
    </row>
    <row r="20" spans="2:9" ht="60" customHeight="1" x14ac:dyDescent="0.25">
      <c r="C20" s="151"/>
      <c r="D20" s="150" t="s">
        <v>305</v>
      </c>
      <c r="E20" s="150"/>
      <c r="F20" s="150"/>
      <c r="G20" s="150"/>
      <c r="H20" s="150"/>
    </row>
    <row r="21" spans="2:9" ht="18.75" x14ac:dyDescent="0.25">
      <c r="C21" s="132"/>
      <c r="D21" s="150"/>
      <c r="E21" s="150"/>
      <c r="F21" s="150"/>
      <c r="G21" s="150"/>
      <c r="H21" s="150"/>
    </row>
    <row r="22" spans="2:9" ht="18.75" customHeight="1" x14ac:dyDescent="0.25">
      <c r="C22" s="205" t="s">
        <v>315</v>
      </c>
      <c r="D22" s="205"/>
      <c r="E22" s="205"/>
      <c r="F22" s="205"/>
      <c r="G22" s="205"/>
      <c r="H22" s="205"/>
    </row>
    <row r="23" spans="2:9" x14ac:dyDescent="0.25">
      <c r="C23" s="205"/>
      <c r="D23" s="205"/>
      <c r="E23" s="205"/>
      <c r="F23" s="205"/>
      <c r="G23" s="205"/>
      <c r="H23" s="205"/>
    </row>
    <row r="25" spans="2:9" x14ac:dyDescent="0.25">
      <c r="C25" s="16" t="s">
        <v>274</v>
      </c>
    </row>
    <row r="28" spans="2:9" ht="64.5" customHeight="1" x14ac:dyDescent="0.25">
      <c r="B28" s="23">
        <v>1</v>
      </c>
      <c r="C28" s="146" t="s">
        <v>277</v>
      </c>
      <c r="D28" s="146"/>
      <c r="E28" s="146"/>
      <c r="F28" s="146"/>
      <c r="G28" s="146"/>
      <c r="H28" s="146"/>
      <c r="I28" s="140" t="s">
        <v>273</v>
      </c>
    </row>
    <row r="29" spans="2:9" ht="56.25" customHeight="1" x14ac:dyDescent="0.25">
      <c r="B29" s="23">
        <v>2</v>
      </c>
      <c r="C29" s="146" t="s">
        <v>299</v>
      </c>
      <c r="D29" s="146"/>
      <c r="E29" s="146"/>
      <c r="F29" s="146"/>
      <c r="G29" s="146"/>
      <c r="H29" s="146"/>
      <c r="I29" s="140" t="s">
        <v>273</v>
      </c>
    </row>
    <row r="30" spans="2:9" ht="36" customHeight="1" x14ac:dyDescent="0.25">
      <c r="B30" s="23">
        <v>3</v>
      </c>
      <c r="C30" s="146" t="s">
        <v>275</v>
      </c>
      <c r="D30" s="146"/>
      <c r="E30" s="146"/>
      <c r="F30" s="146"/>
      <c r="G30" s="146"/>
      <c r="H30" s="146"/>
      <c r="I30" s="133" t="s">
        <v>273</v>
      </c>
    </row>
    <row r="31" spans="2:9" ht="33" customHeight="1" x14ac:dyDescent="0.25">
      <c r="B31" s="23"/>
      <c r="C31" s="147"/>
      <c r="D31" s="147"/>
      <c r="E31" s="147"/>
      <c r="F31" s="147"/>
      <c r="G31" s="147"/>
      <c r="H31" s="147"/>
      <c r="I31" s="133"/>
    </row>
  </sheetData>
  <mergeCells count="21">
    <mergeCell ref="R10:T10"/>
    <mergeCell ref="D11:H11"/>
    <mergeCell ref="R11:T11"/>
    <mergeCell ref="D12:H12"/>
    <mergeCell ref="R12:T12"/>
    <mergeCell ref="R13:T13"/>
    <mergeCell ref="D16:H16"/>
    <mergeCell ref="D17:H17"/>
    <mergeCell ref="D18:H18"/>
    <mergeCell ref="D19:H19"/>
    <mergeCell ref="C29:H29"/>
    <mergeCell ref="C30:H30"/>
    <mergeCell ref="C31:H31"/>
    <mergeCell ref="A1:J5"/>
    <mergeCell ref="D13:H13"/>
    <mergeCell ref="D10:H10"/>
    <mergeCell ref="D20:H20"/>
    <mergeCell ref="D21:H21"/>
    <mergeCell ref="C16:C20"/>
    <mergeCell ref="C28:H28"/>
    <mergeCell ref="C22:H23"/>
  </mergeCells>
  <hyperlinks>
    <hyperlink ref="I28" location="'PlanAcciónInst_FUGA 2022'!A1" display="VER" xr:uid="{0C70A5BB-AEDB-4B55-8A6B-354D8555838D}"/>
    <hyperlink ref="I29" location="'Plan de acción ppto 2022'!A1" display="VER" xr:uid="{5C1771FD-0109-496A-88AC-C750A371D38F}"/>
    <hyperlink ref="I30" location="'PLANES FUGA DECRETO 612'!A1" display="VER" xr:uid="{625F1DA2-640E-4B39-947E-382D664CA207}"/>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141B-1456-4E68-84AE-5EC1DFB53C07}">
  <dimension ref="A1:Z98"/>
  <sheetViews>
    <sheetView zoomScale="53" zoomScaleNormal="53" zoomScalePageLayoutView="71" workbookViewId="0">
      <selection sqref="A1:P5"/>
    </sheetView>
  </sheetViews>
  <sheetFormatPr baseColWidth="10" defaultColWidth="11.5703125" defaultRowHeight="15.75" x14ac:dyDescent="0.25"/>
  <cols>
    <col min="1" max="1" width="5.5703125" style="23" customWidth="1"/>
    <col min="2" max="2" width="38.85546875" style="16" customWidth="1"/>
    <col min="3" max="3" width="58" style="16" customWidth="1"/>
    <col min="4" max="4" width="53.28515625" style="24" customWidth="1"/>
    <col min="5" max="5" width="66.7109375" style="16" customWidth="1"/>
    <col min="6" max="6" width="11.5703125" style="16" customWidth="1"/>
    <col min="7" max="7" width="56" style="25" customWidth="1"/>
    <col min="8" max="8" width="20.7109375" style="26" customWidth="1"/>
    <col min="9" max="9" width="38.42578125" style="16" customWidth="1"/>
    <col min="10" max="10" width="10.140625" style="23" customWidth="1"/>
    <col min="11" max="11" width="52.42578125" style="23" customWidth="1"/>
    <col min="12" max="12" width="5.28515625" style="114" customWidth="1"/>
    <col min="13" max="13" width="69.42578125" style="24" customWidth="1"/>
    <col min="14" max="14" width="28.85546875" style="24" customWidth="1"/>
    <col min="15" max="15" width="18.85546875" style="16" customWidth="1"/>
    <col min="16" max="16" width="28.5703125" style="16" customWidth="1"/>
    <col min="17" max="17" width="19" style="16" hidden="1" customWidth="1"/>
    <col min="18" max="18" width="25.28515625" style="16" hidden="1" customWidth="1"/>
    <col min="19" max="19" width="19.5703125" style="16" hidden="1" customWidth="1"/>
    <col min="20" max="20" width="25.5703125" style="16" hidden="1" customWidth="1"/>
    <col min="21" max="22" width="19.5703125" style="16" hidden="1" customWidth="1"/>
    <col min="23" max="23" width="22.42578125" style="16" hidden="1" customWidth="1"/>
    <col min="24" max="24" width="24.140625" style="16" hidden="1" customWidth="1"/>
    <col min="25" max="25" width="33.5703125" style="16" hidden="1" customWidth="1"/>
    <col min="26" max="26" width="0" style="16" hidden="1" customWidth="1"/>
    <col min="27" max="16384" width="11.5703125" style="16"/>
  </cols>
  <sheetData>
    <row r="1" spans="1:26" customFormat="1" ht="28.15" customHeight="1" x14ac:dyDescent="0.2">
      <c r="A1" s="148" t="s">
        <v>268</v>
      </c>
      <c r="B1" s="148"/>
      <c r="C1" s="148"/>
      <c r="D1" s="148"/>
      <c r="E1" s="148"/>
      <c r="F1" s="148"/>
      <c r="G1" s="148"/>
      <c r="H1" s="148"/>
      <c r="I1" s="148"/>
      <c r="J1" s="148"/>
      <c r="K1" s="148"/>
      <c r="L1" s="148"/>
      <c r="M1" s="148"/>
      <c r="N1" s="148"/>
      <c r="O1" s="148"/>
      <c r="P1" s="148"/>
    </row>
    <row r="2" spans="1:26" customFormat="1" ht="28.15" customHeight="1" x14ac:dyDescent="0.2">
      <c r="A2" s="148"/>
      <c r="B2" s="148"/>
      <c r="C2" s="148"/>
      <c r="D2" s="148"/>
      <c r="E2" s="148"/>
      <c r="F2" s="148"/>
      <c r="G2" s="148"/>
      <c r="H2" s="148"/>
      <c r="I2" s="148"/>
      <c r="J2" s="148"/>
      <c r="K2" s="148"/>
      <c r="L2" s="148"/>
      <c r="M2" s="148"/>
      <c r="N2" s="148"/>
      <c r="O2" s="148"/>
      <c r="P2" s="148"/>
      <c r="Q2" s="100"/>
      <c r="R2" s="100"/>
      <c r="S2" s="100"/>
      <c r="T2" s="100"/>
      <c r="U2" s="100"/>
      <c r="V2" s="100"/>
      <c r="W2" s="100"/>
      <c r="X2" s="100"/>
      <c r="Y2" s="100"/>
    </row>
    <row r="3" spans="1:26" customFormat="1" ht="28.15" customHeight="1" x14ac:dyDescent="0.2">
      <c r="A3" s="148"/>
      <c r="B3" s="148"/>
      <c r="C3" s="148"/>
      <c r="D3" s="148"/>
      <c r="E3" s="148"/>
      <c r="F3" s="148"/>
      <c r="G3" s="148"/>
      <c r="H3" s="148"/>
      <c r="I3" s="148"/>
      <c r="J3" s="148"/>
      <c r="K3" s="148"/>
      <c r="L3" s="148"/>
      <c r="M3" s="148"/>
      <c r="N3" s="148"/>
      <c r="O3" s="148"/>
      <c r="P3" s="148"/>
      <c r="Q3" s="100"/>
      <c r="R3" s="100"/>
      <c r="S3" s="100"/>
      <c r="T3" s="100"/>
      <c r="U3" s="100"/>
      <c r="V3" s="100"/>
      <c r="W3" s="100"/>
      <c r="X3" s="100"/>
      <c r="Y3" s="100"/>
    </row>
    <row r="4" spans="1:26" customFormat="1" ht="28.15" customHeight="1" x14ac:dyDescent="0.2">
      <c r="A4" s="148"/>
      <c r="B4" s="148"/>
      <c r="C4" s="148"/>
      <c r="D4" s="148"/>
      <c r="E4" s="148"/>
      <c r="F4" s="148"/>
      <c r="G4" s="148"/>
      <c r="H4" s="148"/>
      <c r="I4" s="148"/>
      <c r="J4" s="148"/>
      <c r="K4" s="148"/>
      <c r="L4" s="148"/>
      <c r="M4" s="148"/>
      <c r="N4" s="148"/>
      <c r="O4" s="148"/>
      <c r="P4" s="148"/>
      <c r="Q4" s="100"/>
      <c r="R4" s="100"/>
      <c r="S4" s="100"/>
      <c r="T4" s="100"/>
      <c r="U4" s="100"/>
      <c r="V4" s="100"/>
      <c r="W4" s="100"/>
      <c r="X4" s="100"/>
      <c r="Y4" s="100"/>
    </row>
    <row r="5" spans="1:26" customFormat="1" ht="28.15" customHeight="1" x14ac:dyDescent="0.2">
      <c r="A5" s="148"/>
      <c r="B5" s="148"/>
      <c r="C5" s="148"/>
      <c r="D5" s="148"/>
      <c r="E5" s="148"/>
      <c r="F5" s="148"/>
      <c r="G5" s="148"/>
      <c r="H5" s="148"/>
      <c r="I5" s="148"/>
      <c r="J5" s="148"/>
      <c r="K5" s="148"/>
      <c r="L5" s="148"/>
      <c r="M5" s="148"/>
      <c r="N5" s="148"/>
      <c r="O5" s="148"/>
      <c r="P5" s="148"/>
    </row>
    <row r="6" spans="1:26" ht="107.25" customHeight="1" x14ac:dyDescent="0.3">
      <c r="A6" s="11"/>
      <c r="B6" s="12" t="s">
        <v>82</v>
      </c>
      <c r="C6" s="150" t="s">
        <v>83</v>
      </c>
      <c r="D6" s="150"/>
      <c r="E6" s="150"/>
      <c r="F6" s="150"/>
      <c r="G6" s="13"/>
      <c r="H6" s="14"/>
      <c r="I6" s="151" t="s">
        <v>84</v>
      </c>
      <c r="J6" s="150" t="s">
        <v>85</v>
      </c>
      <c r="K6" s="150"/>
      <c r="L6" s="154"/>
      <c r="M6" s="150"/>
      <c r="N6" s="150"/>
      <c r="O6" s="150"/>
      <c r="P6" s="150"/>
      <c r="Q6" s="149" t="s">
        <v>86</v>
      </c>
      <c r="R6" s="149"/>
      <c r="S6" s="149"/>
      <c r="T6" s="149"/>
      <c r="U6" s="149"/>
      <c r="V6" s="149"/>
      <c r="W6" s="149"/>
      <c r="X6" s="149"/>
      <c r="Y6" s="149"/>
      <c r="Z6" s="15"/>
    </row>
    <row r="7" spans="1:26" ht="18.75" customHeight="1" x14ac:dyDescent="0.25">
      <c r="A7" s="11"/>
      <c r="C7" s="193"/>
      <c r="D7" s="193"/>
      <c r="E7" s="193"/>
      <c r="F7" s="193"/>
      <c r="G7" s="193"/>
      <c r="H7" s="14"/>
      <c r="I7" s="151"/>
      <c r="J7" s="149" t="s">
        <v>87</v>
      </c>
      <c r="K7" s="149"/>
      <c r="L7" s="154"/>
      <c r="M7" s="149"/>
      <c r="N7" s="149"/>
      <c r="O7" s="149"/>
      <c r="P7" s="149"/>
      <c r="Q7" s="149" t="s">
        <v>88</v>
      </c>
      <c r="R7" s="149"/>
      <c r="S7" s="149"/>
      <c r="T7" s="149"/>
      <c r="U7" s="149"/>
      <c r="V7" s="149"/>
      <c r="W7" s="149"/>
      <c r="X7" s="149"/>
      <c r="Y7" s="149"/>
      <c r="Z7" s="15"/>
    </row>
    <row r="8" spans="1:26" ht="61.15" customHeight="1" x14ac:dyDescent="0.3">
      <c r="A8" s="11"/>
      <c r="B8" s="12" t="s">
        <v>89</v>
      </c>
      <c r="C8" s="149" t="s">
        <v>90</v>
      </c>
      <c r="D8" s="149"/>
      <c r="E8" s="149"/>
      <c r="F8" s="149"/>
      <c r="G8" s="17"/>
      <c r="H8" s="14"/>
      <c r="I8" s="151"/>
      <c r="J8" s="150" t="s">
        <v>91</v>
      </c>
      <c r="K8" s="150"/>
      <c r="L8" s="154"/>
      <c r="M8" s="150"/>
      <c r="N8" s="150"/>
      <c r="O8" s="150"/>
      <c r="P8" s="150"/>
      <c r="Q8" s="149" t="s">
        <v>92</v>
      </c>
      <c r="R8" s="149"/>
      <c r="S8" s="149"/>
      <c r="T8" s="149"/>
      <c r="U8" s="149"/>
      <c r="V8" s="149"/>
      <c r="W8" s="149"/>
      <c r="X8" s="149"/>
      <c r="Y8" s="149"/>
      <c r="Z8" s="15"/>
    </row>
    <row r="9" spans="1:26" ht="18.75" customHeight="1" x14ac:dyDescent="0.25">
      <c r="A9" s="11"/>
      <c r="C9" s="193"/>
      <c r="D9" s="193"/>
      <c r="E9" s="193"/>
      <c r="F9" s="193"/>
      <c r="G9" s="193"/>
      <c r="H9" s="14"/>
      <c r="I9" s="151"/>
      <c r="J9" s="150" t="s">
        <v>93</v>
      </c>
      <c r="K9" s="150"/>
      <c r="L9" s="154"/>
      <c r="M9" s="150"/>
      <c r="N9" s="150"/>
      <c r="O9" s="150"/>
      <c r="P9" s="150"/>
      <c r="Q9" s="149" t="s">
        <v>94</v>
      </c>
      <c r="R9" s="149"/>
      <c r="S9" s="149"/>
      <c r="T9" s="149"/>
      <c r="U9" s="149"/>
      <c r="V9" s="149"/>
      <c r="W9" s="149"/>
      <c r="X9" s="149"/>
      <c r="Y9" s="149"/>
      <c r="Z9" s="15"/>
    </row>
    <row r="10" spans="1:26" ht="58.5" customHeight="1" x14ac:dyDescent="0.25">
      <c r="A10" s="11"/>
      <c r="B10" s="12" t="s">
        <v>95</v>
      </c>
      <c r="C10" s="149" t="s">
        <v>96</v>
      </c>
      <c r="D10" s="149"/>
      <c r="E10" s="149"/>
      <c r="F10" s="149"/>
      <c r="G10" s="15"/>
      <c r="H10" s="14"/>
      <c r="I10" s="151"/>
      <c r="J10" s="150" t="s">
        <v>97</v>
      </c>
      <c r="K10" s="150"/>
      <c r="L10" s="154"/>
      <c r="M10" s="150"/>
      <c r="N10" s="150"/>
      <c r="O10" s="150"/>
      <c r="P10" s="150"/>
      <c r="Q10" s="149" t="s">
        <v>98</v>
      </c>
      <c r="R10" s="149"/>
      <c r="S10" s="149"/>
      <c r="T10" s="149"/>
      <c r="U10" s="149"/>
      <c r="V10" s="149"/>
      <c r="W10" s="149"/>
      <c r="X10" s="149"/>
      <c r="Y10" s="149"/>
      <c r="Z10" s="15"/>
    </row>
    <row r="11" spans="1:26" ht="18.75" customHeight="1" x14ac:dyDescent="0.25">
      <c r="A11" s="11"/>
      <c r="D11" s="16"/>
      <c r="G11" s="15"/>
      <c r="H11" s="14"/>
      <c r="I11" s="151"/>
      <c r="J11" s="150" t="s">
        <v>99</v>
      </c>
      <c r="K11" s="150"/>
      <c r="L11" s="154"/>
      <c r="M11" s="150"/>
      <c r="N11" s="150"/>
      <c r="O11" s="150"/>
      <c r="P11" s="150"/>
      <c r="Q11" s="149" t="s">
        <v>100</v>
      </c>
      <c r="R11" s="149"/>
      <c r="S11" s="149"/>
      <c r="T11" s="149"/>
      <c r="U11" s="149"/>
      <c r="V11" s="149"/>
      <c r="W11" s="149"/>
      <c r="X11" s="149"/>
      <c r="Y11" s="149"/>
      <c r="Z11" s="15"/>
    </row>
    <row r="12" spans="1:26" ht="61.15" customHeight="1" x14ac:dyDescent="0.25">
      <c r="A12" s="11"/>
      <c r="B12" s="12" t="s">
        <v>101</v>
      </c>
      <c r="C12" s="149" t="s">
        <v>102</v>
      </c>
      <c r="D12" s="149"/>
      <c r="E12" s="149"/>
      <c r="F12" s="149"/>
      <c r="G12" s="18"/>
      <c r="H12" s="14"/>
      <c r="I12" s="151"/>
      <c r="J12" s="150" t="s">
        <v>103</v>
      </c>
      <c r="K12" s="150"/>
      <c r="L12" s="154"/>
      <c r="M12" s="150"/>
      <c r="N12" s="150"/>
      <c r="O12" s="150"/>
      <c r="P12" s="150"/>
      <c r="Q12" s="149" t="s">
        <v>104</v>
      </c>
      <c r="R12" s="149"/>
      <c r="S12" s="149"/>
      <c r="T12" s="149"/>
      <c r="U12" s="149"/>
      <c r="V12" s="149"/>
      <c r="W12" s="149"/>
      <c r="X12" s="149"/>
      <c r="Y12" s="149"/>
      <c r="Z12" s="15"/>
    </row>
    <row r="13" spans="1:26" ht="18.75" x14ac:dyDescent="0.3">
      <c r="A13" s="11"/>
      <c r="B13" s="12"/>
      <c r="C13" s="12"/>
      <c r="D13" s="19"/>
      <c r="E13" s="12"/>
      <c r="F13" s="13"/>
      <c r="G13" s="17"/>
      <c r="H13" s="20"/>
      <c r="I13" s="13"/>
      <c r="J13" s="21"/>
      <c r="K13" s="21"/>
      <c r="L13" s="113"/>
      <c r="M13" s="22"/>
      <c r="N13" s="22"/>
      <c r="O13" s="13"/>
      <c r="P13" s="13"/>
      <c r="Q13" s="13"/>
      <c r="R13" s="13"/>
      <c r="S13" s="13"/>
      <c r="T13" s="13"/>
      <c r="U13" s="13"/>
      <c r="V13" s="13"/>
    </row>
    <row r="14" spans="1:26" ht="15.75" customHeight="1" x14ac:dyDescent="0.25"/>
    <row r="15" spans="1:26" s="13" customFormat="1" ht="31.9" customHeight="1" x14ac:dyDescent="0.3">
      <c r="A15" s="164" t="s">
        <v>105</v>
      </c>
      <c r="B15" s="165"/>
      <c r="C15" s="166"/>
      <c r="D15" s="164" t="s">
        <v>106</v>
      </c>
      <c r="E15" s="165"/>
      <c r="F15" s="156" t="s">
        <v>107</v>
      </c>
      <c r="G15" s="156"/>
      <c r="H15" s="156"/>
      <c r="I15" s="157"/>
      <c r="J15" s="162" t="s">
        <v>108</v>
      </c>
      <c r="K15" s="167"/>
      <c r="L15" s="167"/>
      <c r="M15" s="167"/>
      <c r="N15" s="167"/>
      <c r="O15" s="167"/>
      <c r="P15" s="163"/>
      <c r="Q15" s="168" t="s">
        <v>263</v>
      </c>
      <c r="R15" s="169"/>
      <c r="S15" s="172" t="s">
        <v>264</v>
      </c>
      <c r="T15" s="173"/>
      <c r="U15" s="176" t="s">
        <v>265</v>
      </c>
      <c r="V15" s="177"/>
      <c r="W15" s="180" t="s">
        <v>266</v>
      </c>
      <c r="X15" s="181"/>
      <c r="Y15" s="184" t="s">
        <v>109</v>
      </c>
    </row>
    <row r="16" spans="1:26" s="21" customFormat="1" ht="31.9" customHeight="1" x14ac:dyDescent="0.2">
      <c r="A16" s="187" t="s">
        <v>110</v>
      </c>
      <c r="B16" s="188"/>
      <c r="C16" s="191" t="s">
        <v>111</v>
      </c>
      <c r="D16" s="191" t="s">
        <v>112</v>
      </c>
      <c r="E16" s="191" t="s">
        <v>113</v>
      </c>
      <c r="F16" s="155" t="s">
        <v>114</v>
      </c>
      <c r="G16" s="156"/>
      <c r="H16" s="156"/>
      <c r="I16" s="157"/>
      <c r="J16" s="158" t="s">
        <v>115</v>
      </c>
      <c r="K16" s="158" t="s">
        <v>116</v>
      </c>
      <c r="L16" s="160" t="s">
        <v>117</v>
      </c>
      <c r="M16" s="161"/>
      <c r="N16" s="27"/>
      <c r="O16" s="162" t="s">
        <v>118</v>
      </c>
      <c r="P16" s="163"/>
      <c r="Q16" s="170"/>
      <c r="R16" s="171"/>
      <c r="S16" s="174"/>
      <c r="T16" s="175"/>
      <c r="U16" s="178"/>
      <c r="V16" s="179"/>
      <c r="W16" s="182"/>
      <c r="X16" s="183"/>
      <c r="Y16" s="185"/>
    </row>
    <row r="17" spans="1:25" s="35" customFormat="1" ht="37.9" customHeight="1" x14ac:dyDescent="0.2">
      <c r="A17" s="189"/>
      <c r="B17" s="190"/>
      <c r="C17" s="192"/>
      <c r="D17" s="192"/>
      <c r="E17" s="192"/>
      <c r="F17" s="28" t="s">
        <v>115</v>
      </c>
      <c r="G17" s="28" t="s">
        <v>119</v>
      </c>
      <c r="H17" s="28" t="s">
        <v>120</v>
      </c>
      <c r="I17" s="28" t="s">
        <v>118</v>
      </c>
      <c r="J17" s="159"/>
      <c r="K17" s="159"/>
      <c r="L17" s="115" t="s">
        <v>115</v>
      </c>
      <c r="M17" s="29" t="s">
        <v>121</v>
      </c>
      <c r="N17" s="30" t="s">
        <v>122</v>
      </c>
      <c r="O17" s="30" t="s">
        <v>267</v>
      </c>
      <c r="P17" s="30" t="s">
        <v>123</v>
      </c>
      <c r="Q17" s="31" t="s">
        <v>124</v>
      </c>
      <c r="R17" s="31" t="s">
        <v>125</v>
      </c>
      <c r="S17" s="32" t="s">
        <v>124</v>
      </c>
      <c r="T17" s="32" t="s">
        <v>125</v>
      </c>
      <c r="U17" s="33" t="s">
        <v>124</v>
      </c>
      <c r="V17" s="33" t="s">
        <v>125</v>
      </c>
      <c r="W17" s="34" t="s">
        <v>124</v>
      </c>
      <c r="X17" s="34" t="s">
        <v>125</v>
      </c>
      <c r="Y17" s="186"/>
    </row>
    <row r="18" spans="1:25" s="35" customFormat="1" ht="72.75" customHeight="1" x14ac:dyDescent="0.2">
      <c r="A18" s="36">
        <v>1</v>
      </c>
      <c r="B18" s="37" t="s">
        <v>126</v>
      </c>
      <c r="C18" s="37" t="s">
        <v>127</v>
      </c>
      <c r="D18" s="38" t="s">
        <v>128</v>
      </c>
      <c r="E18" s="39" t="s">
        <v>129</v>
      </c>
      <c r="F18" s="37">
        <v>155</v>
      </c>
      <c r="G18" s="37" t="s">
        <v>130</v>
      </c>
      <c r="H18" s="40">
        <v>1</v>
      </c>
      <c r="I18" s="37" t="s">
        <v>131</v>
      </c>
      <c r="J18" s="36">
        <v>7724</v>
      </c>
      <c r="K18" s="37" t="s">
        <v>132</v>
      </c>
      <c r="L18" s="41">
        <v>1</v>
      </c>
      <c r="M18" s="37" t="s">
        <v>133</v>
      </c>
      <c r="N18" s="40" t="s">
        <v>134</v>
      </c>
      <c r="O18" s="43">
        <v>0.25</v>
      </c>
      <c r="P18" s="40" t="s">
        <v>135</v>
      </c>
      <c r="Q18" s="40"/>
      <c r="R18" s="42"/>
      <c r="S18" s="40"/>
      <c r="T18" s="42"/>
      <c r="U18" s="101"/>
      <c r="V18" s="102"/>
      <c r="W18" s="103"/>
      <c r="X18" s="102"/>
      <c r="Y18" s="44"/>
    </row>
    <row r="19" spans="1:25" s="35" customFormat="1" ht="79.5" customHeight="1" x14ac:dyDescent="0.2">
      <c r="A19" s="36">
        <v>1</v>
      </c>
      <c r="B19" s="37" t="s">
        <v>126</v>
      </c>
      <c r="C19" s="37" t="s">
        <v>127</v>
      </c>
      <c r="D19" s="38" t="s">
        <v>128</v>
      </c>
      <c r="E19" s="39" t="s">
        <v>129</v>
      </c>
      <c r="F19" s="37">
        <v>155</v>
      </c>
      <c r="G19" s="37" t="s">
        <v>130</v>
      </c>
      <c r="H19" s="40">
        <v>1</v>
      </c>
      <c r="I19" s="37" t="s">
        <v>131</v>
      </c>
      <c r="J19" s="36">
        <v>7724</v>
      </c>
      <c r="K19" s="37" t="s">
        <v>132</v>
      </c>
      <c r="L19" s="41">
        <v>1</v>
      </c>
      <c r="M19" s="37" t="s">
        <v>133</v>
      </c>
      <c r="N19" s="40" t="s">
        <v>136</v>
      </c>
      <c r="O19" s="45">
        <v>353</v>
      </c>
      <c r="P19" s="40" t="s">
        <v>137</v>
      </c>
      <c r="Q19" s="46"/>
      <c r="R19" s="42"/>
      <c r="S19" s="46"/>
      <c r="T19" s="42"/>
      <c r="U19" s="104"/>
      <c r="V19" s="102"/>
      <c r="W19" s="45"/>
      <c r="X19" s="102"/>
      <c r="Y19" s="44"/>
    </row>
    <row r="20" spans="1:25" s="35" customFormat="1" ht="51" customHeight="1" x14ac:dyDescent="0.2">
      <c r="A20" s="36">
        <v>1</v>
      </c>
      <c r="B20" s="37" t="s">
        <v>126</v>
      </c>
      <c r="C20" s="37" t="s">
        <v>127</v>
      </c>
      <c r="D20" s="38" t="s">
        <v>128</v>
      </c>
      <c r="E20" s="39" t="s">
        <v>129</v>
      </c>
      <c r="F20" s="37">
        <v>155</v>
      </c>
      <c r="G20" s="37" t="s">
        <v>130</v>
      </c>
      <c r="H20" s="40">
        <v>1</v>
      </c>
      <c r="I20" s="37" t="s">
        <v>131</v>
      </c>
      <c r="J20" s="36">
        <v>7724</v>
      </c>
      <c r="K20" s="37" t="s">
        <v>132</v>
      </c>
      <c r="L20" s="41">
        <v>2</v>
      </c>
      <c r="M20" s="37" t="s">
        <v>138</v>
      </c>
      <c r="N20" s="40" t="s">
        <v>134</v>
      </c>
      <c r="O20" s="117">
        <v>0.22</v>
      </c>
      <c r="P20" s="40" t="s">
        <v>139</v>
      </c>
      <c r="Q20" s="40"/>
      <c r="R20" s="42"/>
      <c r="S20" s="40"/>
      <c r="T20" s="42"/>
      <c r="U20" s="103"/>
      <c r="V20" s="102"/>
      <c r="W20" s="103"/>
      <c r="X20" s="102"/>
      <c r="Y20" s="44"/>
    </row>
    <row r="21" spans="1:25" s="35" customFormat="1" ht="51" customHeight="1" x14ac:dyDescent="0.2">
      <c r="A21" s="36">
        <v>1</v>
      </c>
      <c r="B21" s="37" t="s">
        <v>126</v>
      </c>
      <c r="C21" s="37" t="s">
        <v>127</v>
      </c>
      <c r="D21" s="38" t="s">
        <v>128</v>
      </c>
      <c r="E21" s="39" t="s">
        <v>129</v>
      </c>
      <c r="F21" s="37">
        <v>155</v>
      </c>
      <c r="G21" s="37" t="s">
        <v>130</v>
      </c>
      <c r="H21" s="40">
        <v>1</v>
      </c>
      <c r="I21" s="37" t="s">
        <v>131</v>
      </c>
      <c r="J21" s="36">
        <v>7724</v>
      </c>
      <c r="K21" s="37" t="s">
        <v>132</v>
      </c>
      <c r="L21" s="41">
        <v>2</v>
      </c>
      <c r="M21" s="37" t="s">
        <v>138</v>
      </c>
      <c r="N21" s="40" t="s">
        <v>136</v>
      </c>
      <c r="O21" s="45">
        <v>89</v>
      </c>
      <c r="P21" s="40" t="s">
        <v>137</v>
      </c>
      <c r="Q21" s="47"/>
      <c r="R21" s="42"/>
      <c r="S21" s="47"/>
      <c r="T21" s="42"/>
      <c r="U21" s="45"/>
      <c r="V21" s="102"/>
      <c r="W21" s="45"/>
      <c r="X21" s="102"/>
      <c r="Y21" s="44"/>
    </row>
    <row r="22" spans="1:25" s="35" customFormat="1" ht="69" customHeight="1" x14ac:dyDescent="0.2">
      <c r="A22" s="36">
        <v>1</v>
      </c>
      <c r="B22" s="37" t="s">
        <v>126</v>
      </c>
      <c r="C22" s="37" t="s">
        <v>127</v>
      </c>
      <c r="D22" s="38" t="s">
        <v>128</v>
      </c>
      <c r="E22" s="39" t="s">
        <v>129</v>
      </c>
      <c r="F22" s="37">
        <v>155</v>
      </c>
      <c r="G22" s="37" t="s">
        <v>130</v>
      </c>
      <c r="H22" s="40">
        <v>1</v>
      </c>
      <c r="I22" s="37" t="s">
        <v>131</v>
      </c>
      <c r="J22" s="36">
        <v>7724</v>
      </c>
      <c r="K22" s="37" t="s">
        <v>132</v>
      </c>
      <c r="L22" s="41">
        <v>3</v>
      </c>
      <c r="M22" s="37" t="s">
        <v>140</v>
      </c>
      <c r="N22" s="40" t="s">
        <v>134</v>
      </c>
      <c r="O22" s="116">
        <v>0.32</v>
      </c>
      <c r="P22" s="40" t="s">
        <v>141</v>
      </c>
      <c r="Q22" s="42"/>
      <c r="R22" s="42"/>
      <c r="S22" s="42"/>
      <c r="T22" s="42"/>
      <c r="U22" s="102"/>
      <c r="V22" s="102"/>
      <c r="W22" s="102"/>
      <c r="X22" s="102"/>
      <c r="Y22" s="44"/>
    </row>
    <row r="23" spans="1:25" s="35" customFormat="1" ht="57.75" customHeight="1" x14ac:dyDescent="0.2">
      <c r="A23" s="36">
        <v>1</v>
      </c>
      <c r="B23" s="37" t="s">
        <v>126</v>
      </c>
      <c r="C23" s="37" t="s">
        <v>127</v>
      </c>
      <c r="D23" s="38" t="s">
        <v>128</v>
      </c>
      <c r="E23" s="39" t="s">
        <v>129</v>
      </c>
      <c r="F23" s="37">
        <v>155</v>
      </c>
      <c r="G23" s="37" t="s">
        <v>130</v>
      </c>
      <c r="H23" s="40">
        <v>1</v>
      </c>
      <c r="I23" s="37" t="s">
        <v>131</v>
      </c>
      <c r="J23" s="36">
        <v>7724</v>
      </c>
      <c r="K23" s="37" t="s">
        <v>132</v>
      </c>
      <c r="L23" s="41">
        <v>3</v>
      </c>
      <c r="M23" s="37" t="s">
        <v>140</v>
      </c>
      <c r="N23" s="40" t="s">
        <v>136</v>
      </c>
      <c r="O23" s="45">
        <v>3283</v>
      </c>
      <c r="P23" s="40" t="s">
        <v>137</v>
      </c>
      <c r="Q23" s="47"/>
      <c r="R23" s="42"/>
      <c r="S23" s="47"/>
      <c r="T23" s="42"/>
      <c r="U23" s="45"/>
      <c r="V23" s="102"/>
      <c r="W23" s="45"/>
      <c r="X23" s="102"/>
      <c r="Y23" s="44"/>
    </row>
    <row r="24" spans="1:25" s="35" customFormat="1" ht="51" customHeight="1" x14ac:dyDescent="0.2">
      <c r="A24" s="48">
        <v>1</v>
      </c>
      <c r="B24" s="49" t="s">
        <v>142</v>
      </c>
      <c r="C24" s="50" t="s">
        <v>143</v>
      </c>
      <c r="D24" s="50" t="s">
        <v>144</v>
      </c>
      <c r="E24" s="50" t="s">
        <v>145</v>
      </c>
      <c r="F24" s="49">
        <v>156</v>
      </c>
      <c r="G24" s="49" t="s">
        <v>146</v>
      </c>
      <c r="H24" s="40">
        <v>1748</v>
      </c>
      <c r="I24" s="37" t="s">
        <v>147</v>
      </c>
      <c r="J24" s="36">
        <v>7682</v>
      </c>
      <c r="K24" s="37" t="s">
        <v>148</v>
      </c>
      <c r="L24" s="41">
        <v>3</v>
      </c>
      <c r="M24" s="37" t="s">
        <v>149</v>
      </c>
      <c r="N24" s="40" t="s">
        <v>134</v>
      </c>
      <c r="O24" s="120">
        <v>1</v>
      </c>
      <c r="P24" s="40" t="s">
        <v>150</v>
      </c>
      <c r="Q24" s="40"/>
      <c r="R24" s="42"/>
      <c r="S24" s="40"/>
      <c r="T24" s="42"/>
      <c r="U24" s="103"/>
      <c r="V24" s="102"/>
      <c r="W24" s="103"/>
      <c r="X24" s="102"/>
      <c r="Y24" s="44"/>
    </row>
    <row r="25" spans="1:25" s="35" customFormat="1" ht="51" customHeight="1" x14ac:dyDescent="0.2">
      <c r="A25" s="48">
        <v>1</v>
      </c>
      <c r="B25" s="49" t="s">
        <v>142</v>
      </c>
      <c r="C25" s="50" t="s">
        <v>143</v>
      </c>
      <c r="D25" s="50" t="s">
        <v>144</v>
      </c>
      <c r="E25" s="50" t="s">
        <v>145</v>
      </c>
      <c r="F25" s="49">
        <v>156</v>
      </c>
      <c r="G25" s="49" t="s">
        <v>146</v>
      </c>
      <c r="H25" s="40">
        <v>1748</v>
      </c>
      <c r="I25" s="37" t="s">
        <v>147</v>
      </c>
      <c r="J25" s="36">
        <v>7682</v>
      </c>
      <c r="K25" s="37" t="s">
        <v>148</v>
      </c>
      <c r="L25" s="41">
        <v>3</v>
      </c>
      <c r="M25" s="37" t="s">
        <v>149</v>
      </c>
      <c r="N25" s="40" t="s">
        <v>136</v>
      </c>
      <c r="O25" s="45">
        <v>306</v>
      </c>
      <c r="P25" s="40" t="s">
        <v>137</v>
      </c>
      <c r="Q25" s="47"/>
      <c r="R25" s="42"/>
      <c r="S25" s="47"/>
      <c r="T25" s="42"/>
      <c r="U25" s="45"/>
      <c r="V25" s="102"/>
      <c r="W25" s="45"/>
      <c r="X25" s="102"/>
      <c r="Y25" s="44"/>
    </row>
    <row r="26" spans="1:25" s="35" customFormat="1" ht="51" customHeight="1" x14ac:dyDescent="0.2">
      <c r="A26" s="48">
        <v>1</v>
      </c>
      <c r="B26" s="49" t="s">
        <v>142</v>
      </c>
      <c r="C26" s="50" t="s">
        <v>143</v>
      </c>
      <c r="D26" s="50" t="s">
        <v>144</v>
      </c>
      <c r="E26" s="50" t="s">
        <v>145</v>
      </c>
      <c r="F26" s="49">
        <v>156</v>
      </c>
      <c r="G26" s="49" t="s">
        <v>146</v>
      </c>
      <c r="H26" s="40">
        <v>1748</v>
      </c>
      <c r="I26" s="37" t="s">
        <v>147</v>
      </c>
      <c r="J26" s="36">
        <v>7682</v>
      </c>
      <c r="K26" s="37" t="s">
        <v>148</v>
      </c>
      <c r="L26" s="41">
        <v>4</v>
      </c>
      <c r="M26" s="37" t="s">
        <v>151</v>
      </c>
      <c r="N26" s="40" t="s">
        <v>134</v>
      </c>
      <c r="O26" s="120">
        <v>1</v>
      </c>
      <c r="P26" s="40" t="s">
        <v>152</v>
      </c>
      <c r="Q26" s="40"/>
      <c r="R26" s="42"/>
      <c r="S26" s="40"/>
      <c r="T26" s="42"/>
      <c r="U26" s="103"/>
      <c r="V26" s="102"/>
      <c r="W26" s="103"/>
      <c r="X26" s="102"/>
      <c r="Y26" s="44"/>
    </row>
    <row r="27" spans="1:25" s="35" customFormat="1" ht="51" customHeight="1" x14ac:dyDescent="0.2">
      <c r="A27" s="48">
        <v>1</v>
      </c>
      <c r="B27" s="49" t="s">
        <v>142</v>
      </c>
      <c r="C27" s="50" t="s">
        <v>143</v>
      </c>
      <c r="D27" s="50" t="s">
        <v>144</v>
      </c>
      <c r="E27" s="50" t="s">
        <v>145</v>
      </c>
      <c r="F27" s="49">
        <v>156</v>
      </c>
      <c r="G27" s="49" t="s">
        <v>146</v>
      </c>
      <c r="H27" s="40">
        <v>1748</v>
      </c>
      <c r="I27" s="37" t="s">
        <v>147</v>
      </c>
      <c r="J27" s="36">
        <v>7682</v>
      </c>
      <c r="K27" s="37" t="s">
        <v>148</v>
      </c>
      <c r="L27" s="41">
        <v>4</v>
      </c>
      <c r="M27" s="37" t="s">
        <v>151</v>
      </c>
      <c r="N27" s="40" t="s">
        <v>136</v>
      </c>
      <c r="O27" s="45">
        <v>74</v>
      </c>
      <c r="P27" s="40" t="s">
        <v>137</v>
      </c>
      <c r="Q27" s="47"/>
      <c r="R27" s="42"/>
      <c r="S27" s="47"/>
      <c r="T27" s="42"/>
      <c r="U27" s="45"/>
      <c r="V27" s="102"/>
      <c r="W27" s="45"/>
      <c r="X27" s="102"/>
      <c r="Y27" s="44"/>
    </row>
    <row r="28" spans="1:25" s="35" customFormat="1" ht="51" customHeight="1" x14ac:dyDescent="0.2">
      <c r="A28" s="48">
        <v>1</v>
      </c>
      <c r="B28" s="49" t="s">
        <v>142</v>
      </c>
      <c r="C28" s="50" t="s">
        <v>143</v>
      </c>
      <c r="D28" s="50" t="s">
        <v>144</v>
      </c>
      <c r="E28" s="50" t="s">
        <v>145</v>
      </c>
      <c r="F28" s="49">
        <v>149</v>
      </c>
      <c r="G28" s="49" t="s">
        <v>153</v>
      </c>
      <c r="H28" s="40">
        <v>1</v>
      </c>
      <c r="I28" s="37" t="s">
        <v>154</v>
      </c>
      <c r="J28" s="36">
        <v>7682</v>
      </c>
      <c r="K28" s="37" t="s">
        <v>148</v>
      </c>
      <c r="L28" s="41">
        <v>5</v>
      </c>
      <c r="M28" s="37" t="s">
        <v>155</v>
      </c>
      <c r="N28" s="40" t="s">
        <v>134</v>
      </c>
      <c r="O28" s="120">
        <v>1</v>
      </c>
      <c r="P28" s="40" t="s">
        <v>156</v>
      </c>
      <c r="Q28" s="40"/>
      <c r="R28" s="42"/>
      <c r="S28" s="40"/>
      <c r="T28" s="42"/>
      <c r="U28" s="103"/>
      <c r="V28" s="102"/>
      <c r="W28" s="103"/>
      <c r="X28" s="102"/>
      <c r="Y28" s="44"/>
    </row>
    <row r="29" spans="1:25" s="35" customFormat="1" ht="51" customHeight="1" x14ac:dyDescent="0.2">
      <c r="A29" s="48">
        <v>1</v>
      </c>
      <c r="B29" s="49" t="s">
        <v>142</v>
      </c>
      <c r="C29" s="50" t="s">
        <v>143</v>
      </c>
      <c r="D29" s="50" t="s">
        <v>144</v>
      </c>
      <c r="E29" s="50" t="s">
        <v>145</v>
      </c>
      <c r="F29" s="49">
        <v>149</v>
      </c>
      <c r="G29" s="49" t="s">
        <v>153</v>
      </c>
      <c r="H29" s="40">
        <v>1</v>
      </c>
      <c r="I29" s="37" t="s">
        <v>154</v>
      </c>
      <c r="J29" s="36">
        <v>7682</v>
      </c>
      <c r="K29" s="37" t="s">
        <v>148</v>
      </c>
      <c r="L29" s="41">
        <v>5</v>
      </c>
      <c r="M29" s="37" t="s">
        <v>155</v>
      </c>
      <c r="N29" s="40" t="s">
        <v>136</v>
      </c>
      <c r="O29" s="45">
        <v>757</v>
      </c>
      <c r="P29" s="40" t="s">
        <v>137</v>
      </c>
      <c r="Q29" s="47"/>
      <c r="R29" s="42"/>
      <c r="S29" s="47"/>
      <c r="T29" s="42"/>
      <c r="U29" s="45"/>
      <c r="V29" s="102"/>
      <c r="W29" s="103"/>
      <c r="X29" s="102"/>
      <c r="Y29" s="44"/>
    </row>
    <row r="30" spans="1:25" s="35" customFormat="1" ht="51" customHeight="1" x14ac:dyDescent="0.2">
      <c r="A30" s="48">
        <v>1</v>
      </c>
      <c r="B30" s="49" t="s">
        <v>142</v>
      </c>
      <c r="C30" s="50" t="s">
        <v>143</v>
      </c>
      <c r="D30" s="50" t="s">
        <v>144</v>
      </c>
      <c r="E30" s="50" t="s">
        <v>145</v>
      </c>
      <c r="F30" s="49">
        <v>156</v>
      </c>
      <c r="G30" s="49" t="s">
        <v>146</v>
      </c>
      <c r="H30" s="152">
        <v>1748</v>
      </c>
      <c r="I30" s="153" t="s">
        <v>147</v>
      </c>
      <c r="J30" s="36">
        <v>7682</v>
      </c>
      <c r="K30" s="37" t="s">
        <v>148</v>
      </c>
      <c r="L30" s="41">
        <v>6</v>
      </c>
      <c r="M30" s="37" t="s">
        <v>270</v>
      </c>
      <c r="N30" s="40" t="s">
        <v>134</v>
      </c>
      <c r="O30" s="145">
        <v>225</v>
      </c>
      <c r="P30" s="141" t="s">
        <v>157</v>
      </c>
      <c r="Q30" s="40"/>
      <c r="R30" s="42"/>
      <c r="S30" s="40"/>
      <c r="T30" s="42"/>
      <c r="U30" s="103"/>
      <c r="V30" s="102"/>
      <c r="W30" s="103"/>
      <c r="X30" s="102"/>
      <c r="Y30" s="44"/>
    </row>
    <row r="31" spans="1:25" s="35" customFormat="1" ht="51" customHeight="1" x14ac:dyDescent="0.2">
      <c r="A31" s="48">
        <v>1</v>
      </c>
      <c r="B31" s="49" t="s">
        <v>142</v>
      </c>
      <c r="C31" s="50" t="s">
        <v>143</v>
      </c>
      <c r="D31" s="50" t="s">
        <v>144</v>
      </c>
      <c r="E31" s="50" t="s">
        <v>145</v>
      </c>
      <c r="F31" s="49">
        <v>156</v>
      </c>
      <c r="G31" s="49" t="s">
        <v>146</v>
      </c>
      <c r="H31" s="152"/>
      <c r="I31" s="153"/>
      <c r="J31" s="36">
        <v>7682</v>
      </c>
      <c r="K31" s="37" t="s">
        <v>148</v>
      </c>
      <c r="L31" s="41">
        <v>6</v>
      </c>
      <c r="M31" s="51" t="s">
        <v>270</v>
      </c>
      <c r="N31" s="40" t="s">
        <v>136</v>
      </c>
      <c r="O31" s="45">
        <v>1667</v>
      </c>
      <c r="P31" s="40" t="s">
        <v>137</v>
      </c>
      <c r="Q31" s="47"/>
      <c r="R31" s="42"/>
      <c r="S31" s="47"/>
      <c r="T31" s="42"/>
      <c r="U31" s="45"/>
      <c r="V31" s="102"/>
      <c r="W31" s="45"/>
      <c r="X31" s="102"/>
      <c r="Y31" s="44"/>
    </row>
    <row r="32" spans="1:25" s="35" customFormat="1" ht="62.25" customHeight="1" x14ac:dyDescent="0.2">
      <c r="A32" s="48">
        <v>1</v>
      </c>
      <c r="B32" s="49" t="s">
        <v>142</v>
      </c>
      <c r="C32" s="50" t="s">
        <v>143</v>
      </c>
      <c r="D32" s="50" t="s">
        <v>144</v>
      </c>
      <c r="E32" s="50" t="s">
        <v>145</v>
      </c>
      <c r="F32" s="49">
        <v>156</v>
      </c>
      <c r="G32" s="49" t="s">
        <v>146</v>
      </c>
      <c r="H32" s="40">
        <v>1748</v>
      </c>
      <c r="I32" s="37" t="s">
        <v>147</v>
      </c>
      <c r="J32" s="36">
        <v>7682</v>
      </c>
      <c r="K32" s="37" t="s">
        <v>148</v>
      </c>
      <c r="L32" s="41">
        <v>7</v>
      </c>
      <c r="M32" s="37" t="s">
        <v>271</v>
      </c>
      <c r="N32" s="40" t="s">
        <v>134</v>
      </c>
      <c r="O32" s="120">
        <v>72</v>
      </c>
      <c r="P32" s="40" t="s">
        <v>312</v>
      </c>
      <c r="Q32" s="40"/>
      <c r="R32" s="42"/>
      <c r="S32" s="40"/>
      <c r="T32" s="42"/>
      <c r="U32" s="103"/>
      <c r="V32" s="102"/>
      <c r="W32" s="103"/>
      <c r="X32" s="102"/>
      <c r="Y32" s="44"/>
    </row>
    <row r="33" spans="1:25" s="35" customFormat="1" ht="62.25" customHeight="1" x14ac:dyDescent="0.2">
      <c r="A33" s="48">
        <v>1</v>
      </c>
      <c r="B33" s="49" t="s">
        <v>142</v>
      </c>
      <c r="C33" s="50" t="s">
        <v>143</v>
      </c>
      <c r="D33" s="50" t="s">
        <v>144</v>
      </c>
      <c r="E33" s="50" t="s">
        <v>145</v>
      </c>
      <c r="F33" s="49">
        <v>156</v>
      </c>
      <c r="G33" s="49" t="s">
        <v>146</v>
      </c>
      <c r="H33" s="40">
        <v>1748</v>
      </c>
      <c r="I33" s="37" t="s">
        <v>147</v>
      </c>
      <c r="J33" s="36">
        <v>7682</v>
      </c>
      <c r="K33" s="37" t="s">
        <v>148</v>
      </c>
      <c r="L33" s="41">
        <v>7</v>
      </c>
      <c r="M33" s="51" t="s">
        <v>271</v>
      </c>
      <c r="N33" s="40" t="s">
        <v>136</v>
      </c>
      <c r="O33" s="45">
        <v>88</v>
      </c>
      <c r="P33" s="40" t="s">
        <v>137</v>
      </c>
      <c r="Q33" s="47"/>
      <c r="R33" s="42"/>
      <c r="S33" s="47"/>
      <c r="T33" s="42"/>
      <c r="U33" s="45"/>
      <c r="V33" s="102"/>
      <c r="W33" s="45"/>
      <c r="X33" s="102"/>
      <c r="Y33" s="44"/>
    </row>
    <row r="34" spans="1:25" s="35" customFormat="1" ht="47.25" customHeight="1" x14ac:dyDescent="0.2">
      <c r="A34" s="48">
        <v>1</v>
      </c>
      <c r="B34" s="37" t="s">
        <v>142</v>
      </c>
      <c r="C34" s="38" t="s">
        <v>158</v>
      </c>
      <c r="D34" s="38" t="s">
        <v>144</v>
      </c>
      <c r="E34" s="38" t="s">
        <v>145</v>
      </c>
      <c r="F34" s="37">
        <v>150</v>
      </c>
      <c r="G34" s="37" t="s">
        <v>159</v>
      </c>
      <c r="H34" s="40">
        <v>2</v>
      </c>
      <c r="I34" s="37" t="s">
        <v>160</v>
      </c>
      <c r="J34" s="36">
        <v>7682</v>
      </c>
      <c r="K34" s="37" t="s">
        <v>148</v>
      </c>
      <c r="L34" s="41">
        <v>8</v>
      </c>
      <c r="M34" s="38" t="s">
        <v>161</v>
      </c>
      <c r="N34" s="40" t="s">
        <v>134</v>
      </c>
      <c r="O34" s="120">
        <v>2</v>
      </c>
      <c r="P34" s="52" t="s">
        <v>162</v>
      </c>
      <c r="Q34" s="40"/>
      <c r="R34" s="42"/>
      <c r="S34" s="40"/>
      <c r="T34" s="42"/>
      <c r="U34" s="103"/>
      <c r="V34" s="102"/>
      <c r="W34" s="103"/>
      <c r="X34" s="102"/>
      <c r="Y34" s="44"/>
    </row>
    <row r="35" spans="1:25" s="35" customFormat="1" ht="117" customHeight="1" x14ac:dyDescent="0.2">
      <c r="A35" s="48">
        <v>1</v>
      </c>
      <c r="B35" s="37" t="s">
        <v>142</v>
      </c>
      <c r="C35" s="38" t="s">
        <v>158</v>
      </c>
      <c r="D35" s="38" t="s">
        <v>144</v>
      </c>
      <c r="E35" s="38" t="s">
        <v>145</v>
      </c>
      <c r="F35" s="37">
        <v>150</v>
      </c>
      <c r="G35" s="37" t="s">
        <v>159</v>
      </c>
      <c r="H35" s="40">
        <v>2</v>
      </c>
      <c r="I35" s="37" t="s">
        <v>163</v>
      </c>
      <c r="J35" s="36">
        <v>7682</v>
      </c>
      <c r="K35" s="37" t="s">
        <v>148</v>
      </c>
      <c r="L35" s="41">
        <v>8</v>
      </c>
      <c r="M35" s="38" t="s">
        <v>161</v>
      </c>
      <c r="N35" s="40" t="s">
        <v>136</v>
      </c>
      <c r="O35" s="45">
        <v>54</v>
      </c>
      <c r="P35" s="40" t="s">
        <v>137</v>
      </c>
      <c r="Q35" s="47"/>
      <c r="R35" s="42"/>
      <c r="S35" s="47"/>
      <c r="T35" s="42"/>
      <c r="U35" s="45"/>
      <c r="V35" s="102"/>
      <c r="W35" s="45"/>
      <c r="X35" s="102"/>
      <c r="Y35" s="44"/>
    </row>
    <row r="36" spans="1:25" s="35" customFormat="1" ht="48.75" customHeight="1" x14ac:dyDescent="0.2">
      <c r="A36" s="48">
        <v>1</v>
      </c>
      <c r="B36" s="53" t="s">
        <v>142</v>
      </c>
      <c r="C36" s="54" t="s">
        <v>164</v>
      </c>
      <c r="D36" s="55" t="s">
        <v>165</v>
      </c>
      <c r="E36" s="55" t="s">
        <v>166</v>
      </c>
      <c r="F36" s="53">
        <v>493</v>
      </c>
      <c r="G36" s="53" t="s">
        <v>167</v>
      </c>
      <c r="H36" s="56">
        <v>1</v>
      </c>
      <c r="I36" s="53" t="s">
        <v>168</v>
      </c>
      <c r="J36" s="128">
        <v>7760</v>
      </c>
      <c r="K36" s="53" t="s">
        <v>169</v>
      </c>
      <c r="L36" s="57">
        <v>7</v>
      </c>
      <c r="M36" s="53" t="s">
        <v>170</v>
      </c>
      <c r="N36" s="58" t="s">
        <v>134</v>
      </c>
      <c r="O36" s="116">
        <v>0.25</v>
      </c>
      <c r="P36" s="58" t="s">
        <v>171</v>
      </c>
      <c r="Q36" s="59"/>
      <c r="R36" s="42"/>
      <c r="S36" s="42"/>
      <c r="T36" s="42"/>
      <c r="U36" s="102"/>
      <c r="V36" s="102"/>
      <c r="W36" s="102"/>
      <c r="X36" s="102"/>
      <c r="Y36" s="44"/>
    </row>
    <row r="37" spans="1:25" s="35" customFormat="1" ht="48.75" customHeight="1" x14ac:dyDescent="0.2">
      <c r="A37" s="48">
        <v>1</v>
      </c>
      <c r="B37" s="49" t="s">
        <v>142</v>
      </c>
      <c r="C37" s="38" t="s">
        <v>164</v>
      </c>
      <c r="D37" s="60" t="s">
        <v>165</v>
      </c>
      <c r="E37" s="60" t="s">
        <v>166</v>
      </c>
      <c r="F37" s="49">
        <v>493</v>
      </c>
      <c r="G37" s="49" t="s">
        <v>167</v>
      </c>
      <c r="H37" s="61">
        <v>1</v>
      </c>
      <c r="I37" s="49" t="s">
        <v>168</v>
      </c>
      <c r="J37" s="48">
        <v>7760</v>
      </c>
      <c r="K37" s="49" t="s">
        <v>169</v>
      </c>
      <c r="L37" s="62">
        <v>7</v>
      </c>
      <c r="M37" s="49" t="s">
        <v>170</v>
      </c>
      <c r="N37" s="40" t="s">
        <v>136</v>
      </c>
      <c r="O37" s="45">
        <v>155</v>
      </c>
      <c r="P37" s="40" t="s">
        <v>137</v>
      </c>
      <c r="Q37" s="47"/>
      <c r="R37" s="42"/>
      <c r="S37" s="47"/>
      <c r="T37" s="42"/>
      <c r="U37" s="45"/>
      <c r="V37" s="102"/>
      <c r="W37" s="103"/>
      <c r="X37" s="102"/>
      <c r="Y37" s="44"/>
    </row>
    <row r="38" spans="1:25" s="35" customFormat="1" ht="51" customHeight="1" x14ac:dyDescent="0.2">
      <c r="A38" s="48">
        <v>2</v>
      </c>
      <c r="B38" s="49" t="s">
        <v>172</v>
      </c>
      <c r="C38" s="37" t="s">
        <v>173</v>
      </c>
      <c r="D38" s="50" t="s">
        <v>144</v>
      </c>
      <c r="E38" s="50" t="s">
        <v>145</v>
      </c>
      <c r="F38" s="49">
        <v>158</v>
      </c>
      <c r="G38" s="49" t="s">
        <v>174</v>
      </c>
      <c r="H38" s="61">
        <v>1</v>
      </c>
      <c r="I38" s="49" t="s">
        <v>175</v>
      </c>
      <c r="J38" s="48">
        <v>7682</v>
      </c>
      <c r="K38" s="49" t="s">
        <v>148</v>
      </c>
      <c r="L38" s="62">
        <v>1</v>
      </c>
      <c r="M38" s="49" t="s">
        <v>176</v>
      </c>
      <c r="N38" s="40" t="s">
        <v>134</v>
      </c>
      <c r="O38" s="120">
        <v>220</v>
      </c>
      <c r="P38" s="40" t="s">
        <v>177</v>
      </c>
      <c r="Q38" s="40"/>
      <c r="R38" s="42"/>
      <c r="S38" s="40"/>
      <c r="T38" s="42"/>
      <c r="U38" s="103"/>
      <c r="V38" s="102"/>
      <c r="W38" s="103"/>
      <c r="X38" s="102"/>
      <c r="Y38" s="44"/>
    </row>
    <row r="39" spans="1:25" s="35" customFormat="1" ht="51" customHeight="1" x14ac:dyDescent="0.2">
      <c r="A39" s="48">
        <v>2</v>
      </c>
      <c r="B39" s="49" t="s">
        <v>172</v>
      </c>
      <c r="C39" s="37" t="s">
        <v>173</v>
      </c>
      <c r="D39" s="50" t="s">
        <v>144</v>
      </c>
      <c r="E39" s="50" t="s">
        <v>145</v>
      </c>
      <c r="F39" s="49">
        <v>158</v>
      </c>
      <c r="G39" s="49" t="s">
        <v>174</v>
      </c>
      <c r="H39" s="61">
        <v>1</v>
      </c>
      <c r="I39" s="49" t="s">
        <v>175</v>
      </c>
      <c r="J39" s="48">
        <v>7682</v>
      </c>
      <c r="K39" s="49" t="s">
        <v>148</v>
      </c>
      <c r="L39" s="62">
        <v>1</v>
      </c>
      <c r="M39" s="37" t="s">
        <v>176</v>
      </c>
      <c r="N39" s="40" t="s">
        <v>136</v>
      </c>
      <c r="O39" s="45">
        <v>1110</v>
      </c>
      <c r="P39" s="40" t="s">
        <v>137</v>
      </c>
      <c r="Q39" s="47"/>
      <c r="R39" s="42"/>
      <c r="S39" s="47"/>
      <c r="T39" s="42"/>
      <c r="U39" s="45"/>
      <c r="V39" s="102"/>
      <c r="W39" s="45"/>
      <c r="X39" s="102"/>
      <c r="Y39" s="44"/>
    </row>
    <row r="40" spans="1:25" s="35" customFormat="1" ht="59.25" customHeight="1" x14ac:dyDescent="0.2">
      <c r="A40" s="48">
        <v>2</v>
      </c>
      <c r="B40" s="49" t="s">
        <v>172</v>
      </c>
      <c r="C40" s="37" t="s">
        <v>173</v>
      </c>
      <c r="D40" s="50" t="s">
        <v>144</v>
      </c>
      <c r="E40" s="50" t="s">
        <v>145</v>
      </c>
      <c r="F40" s="49">
        <v>158</v>
      </c>
      <c r="G40" s="49" t="s">
        <v>174</v>
      </c>
      <c r="H40" s="61">
        <v>1</v>
      </c>
      <c r="I40" s="49" t="s">
        <v>175</v>
      </c>
      <c r="J40" s="48">
        <v>7682</v>
      </c>
      <c r="K40" s="49" t="s">
        <v>148</v>
      </c>
      <c r="L40" s="62">
        <v>2</v>
      </c>
      <c r="M40" s="37" t="s">
        <v>41</v>
      </c>
      <c r="N40" s="40" t="s">
        <v>134</v>
      </c>
      <c r="O40" s="116">
        <v>0.3</v>
      </c>
      <c r="P40" s="40" t="s">
        <v>178</v>
      </c>
      <c r="Q40" s="63"/>
      <c r="R40" s="42"/>
      <c r="S40" s="63"/>
      <c r="T40" s="42"/>
      <c r="U40" s="105"/>
      <c r="V40" s="102"/>
      <c r="W40" s="105"/>
      <c r="X40" s="102"/>
      <c r="Y40" s="44"/>
    </row>
    <row r="41" spans="1:25" s="35" customFormat="1" ht="45.75" customHeight="1" x14ac:dyDescent="0.2">
      <c r="A41" s="48">
        <v>2</v>
      </c>
      <c r="B41" s="49" t="s">
        <v>172</v>
      </c>
      <c r="C41" s="37" t="s">
        <v>173</v>
      </c>
      <c r="D41" s="50" t="s">
        <v>144</v>
      </c>
      <c r="E41" s="50" t="s">
        <v>145</v>
      </c>
      <c r="F41" s="49">
        <v>158</v>
      </c>
      <c r="G41" s="49" t="s">
        <v>174</v>
      </c>
      <c r="H41" s="61">
        <v>1</v>
      </c>
      <c r="I41" s="49" t="s">
        <v>175</v>
      </c>
      <c r="J41" s="48">
        <v>7682</v>
      </c>
      <c r="K41" s="49" t="s">
        <v>148</v>
      </c>
      <c r="L41" s="62">
        <v>2</v>
      </c>
      <c r="M41" s="37" t="s">
        <v>41</v>
      </c>
      <c r="N41" s="40" t="s">
        <v>136</v>
      </c>
      <c r="O41" s="45">
        <v>139</v>
      </c>
      <c r="P41" s="40" t="s">
        <v>137</v>
      </c>
      <c r="Q41" s="47"/>
      <c r="R41" s="42"/>
      <c r="S41" s="47"/>
      <c r="T41" s="42"/>
      <c r="U41" s="45"/>
      <c r="V41" s="102"/>
      <c r="W41" s="45"/>
      <c r="X41" s="102"/>
      <c r="Y41" s="44"/>
    </row>
    <row r="42" spans="1:25" s="35" customFormat="1" ht="51" customHeight="1" x14ac:dyDescent="0.2">
      <c r="A42" s="48">
        <v>2</v>
      </c>
      <c r="B42" s="37" t="s">
        <v>179</v>
      </c>
      <c r="C42" s="37" t="s">
        <v>180</v>
      </c>
      <c r="D42" s="60" t="s">
        <v>128</v>
      </c>
      <c r="E42" s="60" t="s">
        <v>181</v>
      </c>
      <c r="F42" s="49">
        <v>173</v>
      </c>
      <c r="G42" s="49" t="s">
        <v>182</v>
      </c>
      <c r="H42" s="64">
        <v>1</v>
      </c>
      <c r="I42" s="49" t="s">
        <v>183</v>
      </c>
      <c r="J42" s="48">
        <v>7713</v>
      </c>
      <c r="K42" s="49" t="s">
        <v>184</v>
      </c>
      <c r="L42" s="62">
        <v>1</v>
      </c>
      <c r="M42" s="49" t="s">
        <v>185</v>
      </c>
      <c r="N42" s="40" t="s">
        <v>134</v>
      </c>
      <c r="O42" s="117">
        <v>1.2</v>
      </c>
      <c r="P42" s="40" t="s">
        <v>186</v>
      </c>
      <c r="Q42" s="40"/>
      <c r="R42" s="42"/>
      <c r="S42" s="40"/>
      <c r="T42" s="42"/>
      <c r="U42" s="103"/>
      <c r="V42" s="102"/>
      <c r="W42" s="103"/>
      <c r="X42" s="102"/>
      <c r="Y42" s="44"/>
    </row>
    <row r="43" spans="1:25" s="35" customFormat="1" ht="51.75" customHeight="1" x14ac:dyDescent="0.2">
      <c r="A43" s="48">
        <v>2</v>
      </c>
      <c r="B43" s="37" t="s">
        <v>179</v>
      </c>
      <c r="C43" s="37" t="s">
        <v>180</v>
      </c>
      <c r="D43" s="60" t="s">
        <v>128</v>
      </c>
      <c r="E43" s="60" t="s">
        <v>181</v>
      </c>
      <c r="F43" s="49">
        <v>173</v>
      </c>
      <c r="G43" s="49" t="s">
        <v>182</v>
      </c>
      <c r="H43" s="64">
        <v>1</v>
      </c>
      <c r="I43" s="49" t="s">
        <v>183</v>
      </c>
      <c r="J43" s="48">
        <v>7713</v>
      </c>
      <c r="K43" s="49" t="s">
        <v>184</v>
      </c>
      <c r="L43" s="62">
        <v>1</v>
      </c>
      <c r="M43" s="49" t="s">
        <v>185</v>
      </c>
      <c r="N43" s="40" t="s">
        <v>136</v>
      </c>
      <c r="O43" s="45">
        <v>199</v>
      </c>
      <c r="P43" s="40" t="s">
        <v>137</v>
      </c>
      <c r="Q43" s="47"/>
      <c r="R43" s="42"/>
      <c r="S43" s="47"/>
      <c r="T43" s="42"/>
      <c r="U43" s="45"/>
      <c r="V43" s="102"/>
      <c r="W43" s="45"/>
      <c r="X43" s="102"/>
      <c r="Y43" s="44"/>
    </row>
    <row r="44" spans="1:25" s="35" customFormat="1" ht="63" customHeight="1" x14ac:dyDescent="0.2">
      <c r="A44" s="48">
        <v>2</v>
      </c>
      <c r="B44" s="37" t="s">
        <v>179</v>
      </c>
      <c r="C44" s="38" t="s">
        <v>187</v>
      </c>
      <c r="D44" s="60" t="s">
        <v>128</v>
      </c>
      <c r="E44" s="60" t="s">
        <v>181</v>
      </c>
      <c r="F44" s="49">
        <v>173</v>
      </c>
      <c r="G44" s="49" t="s">
        <v>182</v>
      </c>
      <c r="H44" s="64">
        <v>1</v>
      </c>
      <c r="I44" s="49" t="s">
        <v>183</v>
      </c>
      <c r="J44" s="48">
        <v>7713</v>
      </c>
      <c r="K44" s="49" t="s">
        <v>184</v>
      </c>
      <c r="L44" s="62">
        <v>6</v>
      </c>
      <c r="M44" s="49" t="s">
        <v>188</v>
      </c>
      <c r="N44" s="40" t="s">
        <v>134</v>
      </c>
      <c r="O44" s="117">
        <v>0.3</v>
      </c>
      <c r="P44" s="40" t="s">
        <v>189</v>
      </c>
      <c r="Q44" s="40"/>
      <c r="R44" s="42"/>
      <c r="S44" s="40"/>
      <c r="T44" s="42"/>
      <c r="U44" s="103"/>
      <c r="V44" s="102"/>
      <c r="W44" s="103"/>
      <c r="X44" s="102"/>
      <c r="Y44" s="44"/>
    </row>
    <row r="45" spans="1:25" s="35" customFormat="1" ht="70.5" customHeight="1" x14ac:dyDescent="0.2">
      <c r="A45" s="48">
        <v>2</v>
      </c>
      <c r="B45" s="37" t="s">
        <v>179</v>
      </c>
      <c r="C45" s="38" t="s">
        <v>187</v>
      </c>
      <c r="D45" s="60" t="s">
        <v>128</v>
      </c>
      <c r="E45" s="60" t="s">
        <v>181</v>
      </c>
      <c r="F45" s="49">
        <v>173</v>
      </c>
      <c r="G45" s="49" t="s">
        <v>182</v>
      </c>
      <c r="H45" s="64">
        <v>1</v>
      </c>
      <c r="I45" s="49" t="s">
        <v>183</v>
      </c>
      <c r="J45" s="48">
        <v>7713</v>
      </c>
      <c r="K45" s="49" t="s">
        <v>184</v>
      </c>
      <c r="L45" s="62">
        <v>6</v>
      </c>
      <c r="M45" s="49" t="s">
        <v>188</v>
      </c>
      <c r="N45" s="40" t="s">
        <v>136</v>
      </c>
      <c r="O45" s="45">
        <v>299</v>
      </c>
      <c r="P45" s="40" t="s">
        <v>137</v>
      </c>
      <c r="Q45" s="47"/>
      <c r="R45" s="42"/>
      <c r="S45" s="47"/>
      <c r="T45" s="42"/>
      <c r="U45" s="45"/>
      <c r="V45" s="102"/>
      <c r="W45" s="103"/>
      <c r="X45" s="102"/>
      <c r="Y45" s="44"/>
    </row>
    <row r="46" spans="1:25" s="35" customFormat="1" ht="94.5" x14ac:dyDescent="0.2">
      <c r="A46" s="48">
        <v>2</v>
      </c>
      <c r="B46" s="37" t="s">
        <v>179</v>
      </c>
      <c r="C46" s="37" t="s">
        <v>190</v>
      </c>
      <c r="D46" s="60" t="s">
        <v>191</v>
      </c>
      <c r="E46" s="60" t="s">
        <v>192</v>
      </c>
      <c r="F46" s="49">
        <v>168</v>
      </c>
      <c r="G46" s="49" t="s">
        <v>193</v>
      </c>
      <c r="H46" s="64">
        <v>1</v>
      </c>
      <c r="I46" s="49" t="s">
        <v>194</v>
      </c>
      <c r="J46" s="48">
        <v>7713</v>
      </c>
      <c r="K46" s="49" t="s">
        <v>184</v>
      </c>
      <c r="L46" s="62">
        <v>2</v>
      </c>
      <c r="M46" s="49" t="s">
        <v>195</v>
      </c>
      <c r="N46" s="40" t="s">
        <v>134</v>
      </c>
      <c r="O46" s="120">
        <v>1</v>
      </c>
      <c r="P46" s="40" t="s">
        <v>196</v>
      </c>
      <c r="Q46" s="40"/>
      <c r="R46" s="42"/>
      <c r="S46" s="40"/>
      <c r="T46" s="42"/>
      <c r="U46" s="103"/>
      <c r="V46" s="102"/>
      <c r="W46" s="103"/>
      <c r="X46" s="102"/>
      <c r="Y46" s="44"/>
    </row>
    <row r="47" spans="1:25" s="35" customFormat="1" ht="93.75" customHeight="1" x14ac:dyDescent="0.2">
      <c r="A47" s="48">
        <v>2</v>
      </c>
      <c r="B47" s="37" t="s">
        <v>179</v>
      </c>
      <c r="C47" s="37" t="s">
        <v>190</v>
      </c>
      <c r="D47" s="60" t="s">
        <v>191</v>
      </c>
      <c r="E47" s="60" t="s">
        <v>192</v>
      </c>
      <c r="F47" s="49">
        <v>168</v>
      </c>
      <c r="G47" s="49" t="s">
        <v>193</v>
      </c>
      <c r="H47" s="64">
        <v>1</v>
      </c>
      <c r="I47" s="49" t="s">
        <v>194</v>
      </c>
      <c r="J47" s="48">
        <v>7713</v>
      </c>
      <c r="K47" s="49" t="s">
        <v>184</v>
      </c>
      <c r="L47" s="62">
        <v>2</v>
      </c>
      <c r="M47" s="49" t="s">
        <v>195</v>
      </c>
      <c r="N47" s="40" t="s">
        <v>136</v>
      </c>
      <c r="O47" s="45">
        <v>59</v>
      </c>
      <c r="P47" s="40" t="s">
        <v>137</v>
      </c>
      <c r="Q47" s="47"/>
      <c r="R47" s="42"/>
      <c r="S47" s="47"/>
      <c r="T47" s="42"/>
      <c r="U47" s="45"/>
      <c r="V47" s="102"/>
      <c r="W47" s="45"/>
      <c r="X47" s="102"/>
      <c r="Y47" s="44"/>
    </row>
    <row r="48" spans="1:25" s="35" customFormat="1" ht="67.5" customHeight="1" x14ac:dyDescent="0.2">
      <c r="A48" s="48">
        <v>2</v>
      </c>
      <c r="B48" s="37" t="s">
        <v>179</v>
      </c>
      <c r="C48" s="37" t="s">
        <v>197</v>
      </c>
      <c r="D48" s="60" t="s">
        <v>191</v>
      </c>
      <c r="E48" s="60" t="s">
        <v>192</v>
      </c>
      <c r="F48" s="49">
        <v>168</v>
      </c>
      <c r="G48" s="49" t="s">
        <v>193</v>
      </c>
      <c r="H48" s="64">
        <v>1</v>
      </c>
      <c r="I48" s="49" t="s">
        <v>194</v>
      </c>
      <c r="J48" s="48">
        <v>7713</v>
      </c>
      <c r="K48" s="49" t="s">
        <v>184</v>
      </c>
      <c r="L48" s="62">
        <v>3</v>
      </c>
      <c r="M48" s="49" t="s">
        <v>272</v>
      </c>
      <c r="N48" s="40" t="s">
        <v>134</v>
      </c>
      <c r="O48" s="120">
        <v>400</v>
      </c>
      <c r="P48" s="40" t="s">
        <v>198</v>
      </c>
      <c r="Q48" s="40"/>
      <c r="R48" s="42"/>
      <c r="S48" s="40"/>
      <c r="T48" s="42"/>
      <c r="U48" s="103"/>
      <c r="V48" s="102"/>
      <c r="W48" s="103"/>
      <c r="X48" s="102"/>
      <c r="Y48" s="44"/>
    </row>
    <row r="49" spans="1:25" s="35" customFormat="1" ht="94.5" x14ac:dyDescent="0.2">
      <c r="A49" s="48">
        <v>2</v>
      </c>
      <c r="B49" s="37" t="s">
        <v>179</v>
      </c>
      <c r="C49" s="37" t="s">
        <v>197</v>
      </c>
      <c r="D49" s="60" t="s">
        <v>191</v>
      </c>
      <c r="E49" s="60" t="s">
        <v>192</v>
      </c>
      <c r="F49" s="49">
        <v>168</v>
      </c>
      <c r="G49" s="49" t="s">
        <v>193</v>
      </c>
      <c r="H49" s="64">
        <v>1</v>
      </c>
      <c r="I49" s="49" t="s">
        <v>194</v>
      </c>
      <c r="J49" s="48">
        <v>7713</v>
      </c>
      <c r="K49" s="49" t="s">
        <v>184</v>
      </c>
      <c r="L49" s="62">
        <v>3</v>
      </c>
      <c r="M49" s="49" t="s">
        <v>272</v>
      </c>
      <c r="N49" s="40" t="s">
        <v>136</v>
      </c>
      <c r="O49" s="45">
        <v>754</v>
      </c>
      <c r="P49" s="40" t="s">
        <v>137</v>
      </c>
      <c r="Q49" s="47"/>
      <c r="R49" s="42"/>
      <c r="S49" s="47"/>
      <c r="T49" s="42"/>
      <c r="U49" s="45"/>
      <c r="V49" s="102"/>
      <c r="W49" s="45"/>
      <c r="X49" s="102"/>
      <c r="Y49" s="44"/>
    </row>
    <row r="50" spans="1:25" s="35" customFormat="1" ht="73.5" customHeight="1" x14ac:dyDescent="0.2">
      <c r="A50" s="48">
        <v>2</v>
      </c>
      <c r="B50" s="37" t="s">
        <v>179</v>
      </c>
      <c r="C50" s="37" t="s">
        <v>197</v>
      </c>
      <c r="D50" s="60" t="s">
        <v>191</v>
      </c>
      <c r="E50" s="60" t="s">
        <v>192</v>
      </c>
      <c r="F50" s="49">
        <v>168</v>
      </c>
      <c r="G50" s="49" t="s">
        <v>193</v>
      </c>
      <c r="H50" s="64">
        <v>1</v>
      </c>
      <c r="I50" s="49" t="s">
        <v>194</v>
      </c>
      <c r="J50" s="48">
        <v>7713</v>
      </c>
      <c r="K50" s="49" t="s">
        <v>184</v>
      </c>
      <c r="L50" s="62">
        <v>4</v>
      </c>
      <c r="M50" s="49" t="s">
        <v>199</v>
      </c>
      <c r="N50" s="40" t="s">
        <v>134</v>
      </c>
      <c r="O50" s="120">
        <v>2</v>
      </c>
      <c r="P50" s="40" t="s">
        <v>200</v>
      </c>
      <c r="Q50" s="40"/>
      <c r="R50" s="42"/>
      <c r="S50" s="40"/>
      <c r="T50" s="42"/>
      <c r="U50" s="103"/>
      <c r="V50" s="102"/>
      <c r="W50" s="103"/>
      <c r="X50" s="102"/>
      <c r="Y50" s="44"/>
    </row>
    <row r="51" spans="1:25" s="35" customFormat="1" ht="94.5" x14ac:dyDescent="0.2">
      <c r="A51" s="48">
        <v>2</v>
      </c>
      <c r="B51" s="37" t="s">
        <v>179</v>
      </c>
      <c r="C51" s="37" t="s">
        <v>197</v>
      </c>
      <c r="D51" s="60" t="s">
        <v>191</v>
      </c>
      <c r="E51" s="60" t="s">
        <v>192</v>
      </c>
      <c r="F51" s="49">
        <v>168</v>
      </c>
      <c r="G51" s="49" t="s">
        <v>193</v>
      </c>
      <c r="H51" s="64">
        <v>1</v>
      </c>
      <c r="I51" s="49" t="s">
        <v>194</v>
      </c>
      <c r="J51" s="48">
        <v>7713</v>
      </c>
      <c r="K51" s="49" t="s">
        <v>184</v>
      </c>
      <c r="L51" s="62">
        <v>4</v>
      </c>
      <c r="M51" s="49" t="s">
        <v>199</v>
      </c>
      <c r="N51" s="40" t="s">
        <v>136</v>
      </c>
      <c r="O51" s="45">
        <v>60</v>
      </c>
      <c r="P51" s="40" t="s">
        <v>137</v>
      </c>
      <c r="Q51" s="47"/>
      <c r="R51" s="42"/>
      <c r="S51" s="47"/>
      <c r="T51" s="42"/>
      <c r="U51" s="45"/>
      <c r="V51" s="102"/>
      <c r="W51" s="45"/>
      <c r="X51" s="102"/>
      <c r="Y51" s="44"/>
    </row>
    <row r="52" spans="1:25" s="35" customFormat="1" ht="85.5" customHeight="1" x14ac:dyDescent="0.2">
      <c r="A52" s="48">
        <v>2</v>
      </c>
      <c r="B52" s="37" t="s">
        <v>179</v>
      </c>
      <c r="C52" s="37" t="s">
        <v>190</v>
      </c>
      <c r="D52" s="60" t="s">
        <v>191</v>
      </c>
      <c r="E52" s="60" t="s">
        <v>192</v>
      </c>
      <c r="F52" s="49">
        <v>168</v>
      </c>
      <c r="G52" s="49" t="s">
        <v>193</v>
      </c>
      <c r="H52" s="64">
        <v>1</v>
      </c>
      <c r="I52" s="49" t="s">
        <v>194</v>
      </c>
      <c r="J52" s="48">
        <v>7713</v>
      </c>
      <c r="K52" s="49" t="s">
        <v>184</v>
      </c>
      <c r="L52" s="62">
        <v>5</v>
      </c>
      <c r="M52" s="49" t="s">
        <v>201</v>
      </c>
      <c r="N52" s="40" t="s">
        <v>134</v>
      </c>
      <c r="O52" s="120">
        <v>2</v>
      </c>
      <c r="P52" s="40" t="s">
        <v>202</v>
      </c>
      <c r="Q52" s="40"/>
      <c r="R52" s="42"/>
      <c r="S52" s="40"/>
      <c r="T52" s="42"/>
      <c r="U52" s="103"/>
      <c r="V52" s="102"/>
      <c r="W52" s="103"/>
      <c r="X52" s="102"/>
      <c r="Y52" s="44"/>
    </row>
    <row r="53" spans="1:25" s="35" customFormat="1" ht="94.5" x14ac:dyDescent="0.2">
      <c r="A53" s="48">
        <v>2</v>
      </c>
      <c r="B53" s="37" t="s">
        <v>179</v>
      </c>
      <c r="C53" s="37" t="s">
        <v>190</v>
      </c>
      <c r="D53" s="60" t="s">
        <v>191</v>
      </c>
      <c r="E53" s="60" t="s">
        <v>192</v>
      </c>
      <c r="F53" s="49">
        <v>168</v>
      </c>
      <c r="G53" s="49" t="s">
        <v>193</v>
      </c>
      <c r="H53" s="64">
        <v>1</v>
      </c>
      <c r="I53" s="49" t="s">
        <v>194</v>
      </c>
      <c r="J53" s="48">
        <v>7713</v>
      </c>
      <c r="K53" s="49" t="s">
        <v>184</v>
      </c>
      <c r="L53" s="62">
        <v>5</v>
      </c>
      <c r="M53" s="49" t="s">
        <v>201</v>
      </c>
      <c r="N53" s="40" t="s">
        <v>136</v>
      </c>
      <c r="O53" s="45">
        <v>133</v>
      </c>
      <c r="P53" s="40" t="s">
        <v>137</v>
      </c>
      <c r="Q53" s="47"/>
      <c r="R53" s="42"/>
      <c r="S53" s="47"/>
      <c r="T53" s="42"/>
      <c r="U53" s="45"/>
      <c r="V53" s="102"/>
      <c r="W53" s="45"/>
      <c r="X53" s="102"/>
      <c r="Y53" s="44"/>
    </row>
    <row r="54" spans="1:25" s="35" customFormat="1" ht="51" customHeight="1" x14ac:dyDescent="0.2">
      <c r="A54" s="48">
        <v>2</v>
      </c>
      <c r="B54" s="37" t="s">
        <v>179</v>
      </c>
      <c r="C54" s="37" t="s">
        <v>173</v>
      </c>
      <c r="D54" s="60" t="s">
        <v>191</v>
      </c>
      <c r="E54" s="60" t="s">
        <v>192</v>
      </c>
      <c r="F54" s="49">
        <v>168</v>
      </c>
      <c r="G54" s="49" t="s">
        <v>193</v>
      </c>
      <c r="H54" s="64">
        <v>1</v>
      </c>
      <c r="I54" s="49" t="s">
        <v>194</v>
      </c>
      <c r="J54" s="48">
        <v>7713</v>
      </c>
      <c r="K54" s="49" t="s">
        <v>184</v>
      </c>
      <c r="L54" s="62">
        <v>7</v>
      </c>
      <c r="M54" s="49" t="s">
        <v>203</v>
      </c>
      <c r="N54" s="40" t="s">
        <v>134</v>
      </c>
      <c r="O54" s="120">
        <v>4</v>
      </c>
      <c r="P54" s="40" t="s">
        <v>204</v>
      </c>
      <c r="Q54" s="40"/>
      <c r="R54" s="42"/>
      <c r="S54" s="40"/>
      <c r="T54" s="42"/>
      <c r="U54" s="103"/>
      <c r="V54" s="102"/>
      <c r="W54" s="103"/>
      <c r="X54" s="102"/>
      <c r="Y54" s="44"/>
    </row>
    <row r="55" spans="1:25" s="35" customFormat="1" ht="51" customHeight="1" x14ac:dyDescent="0.2">
      <c r="A55" s="48">
        <v>2</v>
      </c>
      <c r="B55" s="37" t="s">
        <v>179</v>
      </c>
      <c r="C55" s="37" t="s">
        <v>173</v>
      </c>
      <c r="D55" s="60" t="s">
        <v>191</v>
      </c>
      <c r="E55" s="60" t="s">
        <v>192</v>
      </c>
      <c r="F55" s="49">
        <v>168</v>
      </c>
      <c r="G55" s="49" t="s">
        <v>193</v>
      </c>
      <c r="H55" s="64">
        <v>1</v>
      </c>
      <c r="I55" s="49" t="s">
        <v>194</v>
      </c>
      <c r="J55" s="48">
        <v>7713</v>
      </c>
      <c r="K55" s="49" t="s">
        <v>184</v>
      </c>
      <c r="L55" s="62">
        <v>7</v>
      </c>
      <c r="M55" s="49" t="s">
        <v>203</v>
      </c>
      <c r="N55" s="40" t="s">
        <v>136</v>
      </c>
      <c r="O55" s="45">
        <v>109</v>
      </c>
      <c r="P55" s="40" t="s">
        <v>137</v>
      </c>
      <c r="Q55" s="47"/>
      <c r="R55" s="42"/>
      <c r="S55" s="47"/>
      <c r="T55" s="42"/>
      <c r="U55" s="45"/>
      <c r="V55" s="102"/>
      <c r="W55" s="103"/>
      <c r="X55" s="102"/>
      <c r="Y55" s="44"/>
    </row>
    <row r="56" spans="1:25" s="35" customFormat="1" ht="48" customHeight="1" x14ac:dyDescent="0.2">
      <c r="A56" s="48">
        <v>2</v>
      </c>
      <c r="B56" s="37" t="s">
        <v>179</v>
      </c>
      <c r="C56" s="38" t="s">
        <v>197</v>
      </c>
      <c r="D56" s="60" t="s">
        <v>191</v>
      </c>
      <c r="E56" s="60" t="s">
        <v>192</v>
      </c>
      <c r="F56" s="49">
        <v>168</v>
      </c>
      <c r="G56" s="49" t="s">
        <v>193</v>
      </c>
      <c r="H56" s="64">
        <v>1</v>
      </c>
      <c r="I56" s="49" t="s">
        <v>194</v>
      </c>
      <c r="J56" s="48">
        <v>7713</v>
      </c>
      <c r="K56" s="49" t="s">
        <v>184</v>
      </c>
      <c r="L56" s="62">
        <v>8</v>
      </c>
      <c r="M56" s="49" t="s">
        <v>205</v>
      </c>
      <c r="N56" s="40" t="s">
        <v>134</v>
      </c>
      <c r="O56" s="45">
        <v>1</v>
      </c>
      <c r="P56" s="40" t="s">
        <v>206</v>
      </c>
      <c r="Q56" s="40"/>
      <c r="R56" s="42"/>
      <c r="S56" s="40"/>
      <c r="T56" s="42"/>
      <c r="U56" s="103"/>
      <c r="V56" s="106"/>
      <c r="W56" s="103"/>
      <c r="X56" s="102"/>
      <c r="Y56" s="44"/>
    </row>
    <row r="57" spans="1:25" s="35" customFormat="1" ht="51" customHeight="1" x14ac:dyDescent="0.2">
      <c r="A57" s="48">
        <v>2</v>
      </c>
      <c r="B57" s="37" t="s">
        <v>179</v>
      </c>
      <c r="C57" s="38" t="s">
        <v>197</v>
      </c>
      <c r="D57" s="60" t="s">
        <v>191</v>
      </c>
      <c r="E57" s="60" t="s">
        <v>192</v>
      </c>
      <c r="F57" s="49">
        <v>168</v>
      </c>
      <c r="G57" s="49" t="s">
        <v>193</v>
      </c>
      <c r="H57" s="64">
        <v>1</v>
      </c>
      <c r="I57" s="49" t="s">
        <v>194</v>
      </c>
      <c r="J57" s="48">
        <v>7713</v>
      </c>
      <c r="K57" s="49" t="s">
        <v>184</v>
      </c>
      <c r="L57" s="62">
        <v>8</v>
      </c>
      <c r="M57" s="49" t="s">
        <v>205</v>
      </c>
      <c r="N57" s="40" t="s">
        <v>136</v>
      </c>
      <c r="O57" s="45">
        <v>155</v>
      </c>
      <c r="P57" s="40" t="s">
        <v>137</v>
      </c>
      <c r="Q57" s="47"/>
      <c r="R57" s="42"/>
      <c r="S57" s="47"/>
      <c r="T57" s="42"/>
      <c r="U57" s="45"/>
      <c r="V57" s="107"/>
      <c r="W57" s="103"/>
      <c r="X57" s="102"/>
      <c r="Y57" s="44"/>
    </row>
    <row r="58" spans="1:25" s="35" customFormat="1" ht="51" customHeight="1" x14ac:dyDescent="0.2">
      <c r="A58" s="48">
        <v>3</v>
      </c>
      <c r="B58" s="53" t="s">
        <v>207</v>
      </c>
      <c r="C58" s="37" t="s">
        <v>208</v>
      </c>
      <c r="D58" s="60" t="s">
        <v>191</v>
      </c>
      <c r="E58" s="60" t="s">
        <v>192</v>
      </c>
      <c r="F58" s="49">
        <v>167</v>
      </c>
      <c r="G58" s="49" t="s">
        <v>209</v>
      </c>
      <c r="H58" s="64">
        <v>1</v>
      </c>
      <c r="I58" s="49" t="s">
        <v>210</v>
      </c>
      <c r="J58" s="48">
        <v>7674</v>
      </c>
      <c r="K58" s="49" t="s">
        <v>211</v>
      </c>
      <c r="L58" s="62">
        <v>1</v>
      </c>
      <c r="M58" s="49" t="s">
        <v>212</v>
      </c>
      <c r="N58" s="40" t="s">
        <v>134</v>
      </c>
      <c r="O58" s="120">
        <v>0</v>
      </c>
      <c r="P58" s="40" t="s">
        <v>213</v>
      </c>
      <c r="Q58" s="40"/>
      <c r="R58" s="42"/>
      <c r="S58" s="40"/>
      <c r="T58" s="42"/>
      <c r="U58" s="103"/>
      <c r="V58" s="102"/>
      <c r="W58" s="103"/>
      <c r="X58" s="102"/>
      <c r="Y58" s="44"/>
    </row>
    <row r="59" spans="1:25" s="35" customFormat="1" ht="51" customHeight="1" x14ac:dyDescent="0.2">
      <c r="A59" s="48">
        <v>3</v>
      </c>
      <c r="B59" s="53" t="s">
        <v>207</v>
      </c>
      <c r="C59" s="37" t="s">
        <v>208</v>
      </c>
      <c r="D59" s="60" t="s">
        <v>191</v>
      </c>
      <c r="E59" s="60" t="s">
        <v>192</v>
      </c>
      <c r="F59" s="49">
        <v>167</v>
      </c>
      <c r="G59" s="49" t="s">
        <v>209</v>
      </c>
      <c r="H59" s="64">
        <v>1</v>
      </c>
      <c r="I59" s="49" t="s">
        <v>210</v>
      </c>
      <c r="J59" s="48">
        <v>7674</v>
      </c>
      <c r="K59" s="49" t="s">
        <v>211</v>
      </c>
      <c r="L59" s="62">
        <v>1</v>
      </c>
      <c r="M59" s="49" t="s">
        <v>212</v>
      </c>
      <c r="N59" s="40" t="s">
        <v>136</v>
      </c>
      <c r="O59" s="45">
        <v>0</v>
      </c>
      <c r="P59" s="40" t="s">
        <v>137</v>
      </c>
      <c r="Q59" s="47"/>
      <c r="R59" s="42"/>
      <c r="S59" s="47"/>
      <c r="T59" s="42"/>
      <c r="U59" s="45"/>
      <c r="V59" s="102"/>
      <c r="W59" s="45"/>
      <c r="X59" s="102"/>
      <c r="Y59" s="44"/>
    </row>
    <row r="60" spans="1:25" s="35" customFormat="1" ht="51" customHeight="1" x14ac:dyDescent="0.2">
      <c r="A60" s="48">
        <v>3</v>
      </c>
      <c r="B60" s="53" t="s">
        <v>207</v>
      </c>
      <c r="C60" s="37" t="s">
        <v>208</v>
      </c>
      <c r="D60" s="60" t="s">
        <v>191</v>
      </c>
      <c r="E60" s="60" t="s">
        <v>192</v>
      </c>
      <c r="F60" s="49">
        <v>167</v>
      </c>
      <c r="G60" s="49" t="s">
        <v>209</v>
      </c>
      <c r="H60" s="64">
        <v>1</v>
      </c>
      <c r="I60" s="49" t="s">
        <v>210</v>
      </c>
      <c r="J60" s="48">
        <v>7674</v>
      </c>
      <c r="K60" s="49" t="s">
        <v>211</v>
      </c>
      <c r="L60" s="62">
        <v>2</v>
      </c>
      <c r="M60" s="49" t="s">
        <v>214</v>
      </c>
      <c r="N60" s="40" t="s">
        <v>134</v>
      </c>
      <c r="O60" s="121">
        <v>0.7</v>
      </c>
      <c r="P60" s="40" t="s">
        <v>215</v>
      </c>
      <c r="Q60" s="63"/>
      <c r="R60" s="42"/>
      <c r="S60" s="42"/>
      <c r="T60" s="42"/>
      <c r="U60" s="102"/>
      <c r="V60" s="102"/>
      <c r="W60" s="105"/>
      <c r="X60" s="102"/>
      <c r="Y60" s="44"/>
    </row>
    <row r="61" spans="1:25" s="35" customFormat="1" ht="51" customHeight="1" x14ac:dyDescent="0.2">
      <c r="A61" s="48">
        <v>3</v>
      </c>
      <c r="B61" s="53" t="s">
        <v>207</v>
      </c>
      <c r="C61" s="37" t="s">
        <v>208</v>
      </c>
      <c r="D61" s="60" t="s">
        <v>191</v>
      </c>
      <c r="E61" s="60" t="s">
        <v>192</v>
      </c>
      <c r="F61" s="49">
        <v>167</v>
      </c>
      <c r="G61" s="49" t="s">
        <v>209</v>
      </c>
      <c r="H61" s="64">
        <v>1</v>
      </c>
      <c r="I61" s="49" t="s">
        <v>210</v>
      </c>
      <c r="J61" s="48">
        <v>7674</v>
      </c>
      <c r="K61" s="49" t="s">
        <v>211</v>
      </c>
      <c r="L61" s="62">
        <v>2</v>
      </c>
      <c r="M61" s="49" t="s">
        <v>214</v>
      </c>
      <c r="N61" s="40" t="s">
        <v>136</v>
      </c>
      <c r="O61" s="45">
        <v>352</v>
      </c>
      <c r="P61" s="40" t="s">
        <v>137</v>
      </c>
      <c r="Q61" s="45"/>
      <c r="R61" s="42"/>
      <c r="S61" s="45"/>
      <c r="T61" s="42"/>
      <c r="U61" s="45"/>
      <c r="V61" s="102"/>
      <c r="W61" s="45"/>
      <c r="X61" s="102"/>
      <c r="Y61" s="44"/>
    </row>
    <row r="62" spans="1:25" s="35" customFormat="1" ht="51" customHeight="1" x14ac:dyDescent="0.2">
      <c r="A62" s="48">
        <v>3</v>
      </c>
      <c r="B62" s="53" t="s">
        <v>207</v>
      </c>
      <c r="C62" s="37" t="s">
        <v>208</v>
      </c>
      <c r="D62" s="60" t="s">
        <v>191</v>
      </c>
      <c r="E62" s="60" t="s">
        <v>192</v>
      </c>
      <c r="F62" s="49">
        <v>167</v>
      </c>
      <c r="G62" s="49" t="s">
        <v>209</v>
      </c>
      <c r="H62" s="64">
        <v>1</v>
      </c>
      <c r="I62" s="49" t="s">
        <v>210</v>
      </c>
      <c r="J62" s="48">
        <v>7674</v>
      </c>
      <c r="K62" s="49" t="s">
        <v>211</v>
      </c>
      <c r="L62" s="62">
        <v>3</v>
      </c>
      <c r="M62" s="49" t="s">
        <v>216</v>
      </c>
      <c r="N62" s="40" t="s">
        <v>134</v>
      </c>
      <c r="O62" s="121">
        <v>0.3</v>
      </c>
      <c r="P62" s="40" t="s">
        <v>141</v>
      </c>
      <c r="Q62" s="40"/>
      <c r="R62" s="42"/>
      <c r="S62" s="40"/>
      <c r="T62" s="42"/>
      <c r="U62" s="103"/>
      <c r="V62" s="102"/>
      <c r="W62" s="103"/>
      <c r="X62" s="102"/>
      <c r="Y62" s="44"/>
    </row>
    <row r="63" spans="1:25" s="35" customFormat="1" ht="51" customHeight="1" x14ac:dyDescent="0.2">
      <c r="A63" s="48">
        <v>3</v>
      </c>
      <c r="B63" s="53" t="s">
        <v>207</v>
      </c>
      <c r="C63" s="37" t="s">
        <v>208</v>
      </c>
      <c r="D63" s="60" t="s">
        <v>191</v>
      </c>
      <c r="E63" s="60" t="s">
        <v>192</v>
      </c>
      <c r="F63" s="49">
        <v>167</v>
      </c>
      <c r="G63" s="49" t="s">
        <v>209</v>
      </c>
      <c r="H63" s="64">
        <v>1</v>
      </c>
      <c r="I63" s="49" t="s">
        <v>210</v>
      </c>
      <c r="J63" s="48">
        <v>7674</v>
      </c>
      <c r="K63" s="49" t="s">
        <v>211</v>
      </c>
      <c r="L63" s="62">
        <v>3</v>
      </c>
      <c r="M63" s="49" t="s">
        <v>216</v>
      </c>
      <c r="N63" s="40" t="s">
        <v>136</v>
      </c>
      <c r="O63" s="45">
        <v>227</v>
      </c>
      <c r="P63" s="40" t="s">
        <v>137</v>
      </c>
      <c r="Q63" s="47"/>
      <c r="R63" s="42"/>
      <c r="S63" s="47"/>
      <c r="T63" s="42"/>
      <c r="U63" s="45"/>
      <c r="V63" s="102"/>
      <c r="W63" s="45"/>
      <c r="X63" s="102"/>
      <c r="Y63" s="44"/>
    </row>
    <row r="64" spans="1:25" s="35" customFormat="1" ht="51" customHeight="1" x14ac:dyDescent="0.2">
      <c r="A64" s="48">
        <v>3</v>
      </c>
      <c r="B64" s="53" t="s">
        <v>207</v>
      </c>
      <c r="C64" s="37" t="s">
        <v>217</v>
      </c>
      <c r="D64" s="65" t="s">
        <v>191</v>
      </c>
      <c r="E64" s="65" t="s">
        <v>192</v>
      </c>
      <c r="F64" s="49">
        <v>167</v>
      </c>
      <c r="G64" s="49" t="s">
        <v>209</v>
      </c>
      <c r="H64" s="64">
        <v>1</v>
      </c>
      <c r="I64" s="49" t="s">
        <v>210</v>
      </c>
      <c r="J64" s="48">
        <v>7674</v>
      </c>
      <c r="K64" s="49" t="s">
        <v>211</v>
      </c>
      <c r="L64" s="62">
        <v>4</v>
      </c>
      <c r="M64" s="49" t="s">
        <v>269</v>
      </c>
      <c r="N64" s="40" t="s">
        <v>134</v>
      </c>
      <c r="O64" s="120">
        <v>3</v>
      </c>
      <c r="P64" s="40" t="s">
        <v>218</v>
      </c>
      <c r="Q64" s="40"/>
      <c r="R64" s="42"/>
      <c r="S64" s="40"/>
      <c r="T64" s="42"/>
      <c r="U64" s="103"/>
      <c r="V64" s="102"/>
      <c r="W64" s="103"/>
      <c r="X64" s="102"/>
      <c r="Y64" s="44"/>
    </row>
    <row r="65" spans="1:25" s="35" customFormat="1" ht="51" customHeight="1" x14ac:dyDescent="0.2">
      <c r="A65" s="48">
        <v>3</v>
      </c>
      <c r="B65" s="53" t="s">
        <v>207</v>
      </c>
      <c r="C65" s="37" t="s">
        <v>217</v>
      </c>
      <c r="D65" s="65" t="s">
        <v>191</v>
      </c>
      <c r="E65" s="65" t="s">
        <v>192</v>
      </c>
      <c r="F65" s="49">
        <v>167</v>
      </c>
      <c r="G65" s="49" t="s">
        <v>209</v>
      </c>
      <c r="H65" s="64">
        <v>1</v>
      </c>
      <c r="I65" s="49" t="s">
        <v>210</v>
      </c>
      <c r="J65" s="48">
        <v>7674</v>
      </c>
      <c r="K65" s="49" t="s">
        <v>211</v>
      </c>
      <c r="L65" s="62">
        <v>4</v>
      </c>
      <c r="M65" s="49" t="s">
        <v>269</v>
      </c>
      <c r="N65" s="40" t="s">
        <v>136</v>
      </c>
      <c r="O65" s="45">
        <v>56</v>
      </c>
      <c r="P65" s="40" t="s">
        <v>137</v>
      </c>
      <c r="Q65" s="47"/>
      <c r="R65" s="42"/>
      <c r="S65" s="47"/>
      <c r="T65" s="42"/>
      <c r="U65" s="45"/>
      <c r="V65" s="102"/>
      <c r="W65" s="45"/>
      <c r="X65" s="102"/>
      <c r="Y65" s="44"/>
    </row>
    <row r="66" spans="1:25" s="35" customFormat="1" ht="135.75" customHeight="1" x14ac:dyDescent="0.2">
      <c r="A66" s="48">
        <v>3</v>
      </c>
      <c r="B66" s="53" t="s">
        <v>207</v>
      </c>
      <c r="C66" s="49" t="s">
        <v>219</v>
      </c>
      <c r="D66" s="65" t="s">
        <v>191</v>
      </c>
      <c r="E66" s="65" t="s">
        <v>192</v>
      </c>
      <c r="F66" s="49">
        <v>167</v>
      </c>
      <c r="G66" s="49" t="s">
        <v>209</v>
      </c>
      <c r="H66" s="64">
        <v>1</v>
      </c>
      <c r="I66" s="49" t="s">
        <v>210</v>
      </c>
      <c r="J66" s="48">
        <v>7674</v>
      </c>
      <c r="K66" s="49" t="s">
        <v>211</v>
      </c>
      <c r="L66" s="62">
        <v>5</v>
      </c>
      <c r="M66" s="49" t="s">
        <v>220</v>
      </c>
      <c r="N66" s="40" t="s">
        <v>134</v>
      </c>
      <c r="O66" s="120">
        <v>11</v>
      </c>
      <c r="P66" s="40" t="s">
        <v>221</v>
      </c>
      <c r="Q66" s="40"/>
      <c r="R66" s="42"/>
      <c r="S66" s="40"/>
      <c r="T66" s="42"/>
      <c r="U66" s="103"/>
      <c r="V66" s="102"/>
      <c r="W66" s="103"/>
      <c r="X66" s="102"/>
      <c r="Y66" s="44"/>
    </row>
    <row r="67" spans="1:25" s="35" customFormat="1" ht="90.75" customHeight="1" x14ac:dyDescent="0.25">
      <c r="A67" s="48">
        <v>3</v>
      </c>
      <c r="B67" s="53" t="s">
        <v>207</v>
      </c>
      <c r="C67" s="66" t="s">
        <v>219</v>
      </c>
      <c r="D67" s="65" t="s">
        <v>191</v>
      </c>
      <c r="E67" s="65" t="s">
        <v>192</v>
      </c>
      <c r="F67" s="49">
        <v>167</v>
      </c>
      <c r="G67" s="49" t="s">
        <v>209</v>
      </c>
      <c r="H67" s="64">
        <v>1</v>
      </c>
      <c r="I67" s="49" t="s">
        <v>210</v>
      </c>
      <c r="J67" s="48">
        <v>7674</v>
      </c>
      <c r="K67" s="49" t="s">
        <v>211</v>
      </c>
      <c r="L67" s="62">
        <v>5</v>
      </c>
      <c r="M67" s="49" t="s">
        <v>220</v>
      </c>
      <c r="N67" s="40" t="s">
        <v>136</v>
      </c>
      <c r="O67" s="45">
        <v>1162</v>
      </c>
      <c r="P67" s="40" t="s">
        <v>137</v>
      </c>
      <c r="Q67" s="47"/>
      <c r="R67" s="42"/>
      <c r="S67" s="47"/>
      <c r="T67" s="42"/>
      <c r="U67" s="45"/>
      <c r="V67" s="102"/>
      <c r="W67" s="45"/>
      <c r="X67" s="102"/>
      <c r="Y67" s="44"/>
    </row>
    <row r="68" spans="1:25" s="35" customFormat="1" ht="93.75" customHeight="1" x14ac:dyDescent="0.2">
      <c r="A68" s="48">
        <v>3</v>
      </c>
      <c r="B68" s="53" t="s">
        <v>207</v>
      </c>
      <c r="C68" s="37" t="s">
        <v>208</v>
      </c>
      <c r="D68" s="68" t="s">
        <v>191</v>
      </c>
      <c r="E68" s="68" t="s">
        <v>192</v>
      </c>
      <c r="F68" s="49">
        <v>167</v>
      </c>
      <c r="G68" s="49" t="s">
        <v>209</v>
      </c>
      <c r="H68" s="64">
        <v>1</v>
      </c>
      <c r="I68" s="49" t="s">
        <v>210</v>
      </c>
      <c r="J68" s="48">
        <v>7674</v>
      </c>
      <c r="K68" s="49" t="s">
        <v>211</v>
      </c>
      <c r="L68" s="62">
        <v>6</v>
      </c>
      <c r="M68" s="49" t="s">
        <v>222</v>
      </c>
      <c r="N68" s="64" t="s">
        <v>134</v>
      </c>
      <c r="O68" s="122">
        <v>0.3</v>
      </c>
      <c r="P68" s="64" t="s">
        <v>223</v>
      </c>
      <c r="Q68" s="40"/>
      <c r="R68" s="42"/>
      <c r="S68" s="40"/>
      <c r="T68" s="42"/>
      <c r="U68" s="103"/>
      <c r="V68" s="102"/>
      <c r="W68" s="103"/>
      <c r="X68" s="102"/>
      <c r="Y68" s="44"/>
    </row>
    <row r="69" spans="1:25" s="35" customFormat="1" ht="87.75" customHeight="1" x14ac:dyDescent="0.2">
      <c r="A69" s="48">
        <v>3</v>
      </c>
      <c r="B69" s="53" t="s">
        <v>207</v>
      </c>
      <c r="C69" s="37" t="s">
        <v>208</v>
      </c>
      <c r="D69" s="70" t="s">
        <v>191</v>
      </c>
      <c r="E69" s="70" t="s">
        <v>192</v>
      </c>
      <c r="F69" s="37">
        <v>167</v>
      </c>
      <c r="G69" s="37" t="s">
        <v>209</v>
      </c>
      <c r="H69" s="40">
        <v>1</v>
      </c>
      <c r="I69" s="37" t="s">
        <v>210</v>
      </c>
      <c r="J69" s="36">
        <v>7674</v>
      </c>
      <c r="K69" s="37" t="s">
        <v>211</v>
      </c>
      <c r="L69" s="41">
        <v>6</v>
      </c>
      <c r="M69" s="37" t="s">
        <v>222</v>
      </c>
      <c r="N69" s="40" t="s">
        <v>136</v>
      </c>
      <c r="O69" s="45">
        <v>77</v>
      </c>
      <c r="P69" s="40" t="s">
        <v>137</v>
      </c>
      <c r="Q69" s="47"/>
      <c r="R69" s="42"/>
      <c r="S69" s="47"/>
      <c r="T69" s="42"/>
      <c r="U69" s="45"/>
      <c r="V69" s="102"/>
      <c r="W69" s="45"/>
      <c r="X69" s="102"/>
      <c r="Y69" s="44"/>
    </row>
    <row r="70" spans="1:25" s="35" customFormat="1" ht="51" customHeight="1" x14ac:dyDescent="0.2">
      <c r="A70" s="48">
        <v>4</v>
      </c>
      <c r="B70" s="49" t="s">
        <v>224</v>
      </c>
      <c r="C70" s="37" t="s">
        <v>225</v>
      </c>
      <c r="D70" s="55" t="s">
        <v>144</v>
      </c>
      <c r="E70" s="72" t="s">
        <v>226</v>
      </c>
      <c r="F70" s="53">
        <v>334</v>
      </c>
      <c r="G70" s="53" t="s">
        <v>227</v>
      </c>
      <c r="H70" s="73">
        <v>1</v>
      </c>
      <c r="I70" s="53" t="s">
        <v>228</v>
      </c>
      <c r="J70" s="128">
        <v>7664</v>
      </c>
      <c r="K70" s="53" t="s">
        <v>229</v>
      </c>
      <c r="L70" s="57">
        <v>1</v>
      </c>
      <c r="M70" s="53" t="s">
        <v>230</v>
      </c>
      <c r="N70" s="58" t="s">
        <v>134</v>
      </c>
      <c r="O70" s="123">
        <v>10</v>
      </c>
      <c r="P70" s="58" t="s">
        <v>231</v>
      </c>
      <c r="Q70" s="40"/>
      <c r="R70" s="42"/>
      <c r="S70" s="40"/>
      <c r="T70" s="42"/>
      <c r="U70" s="103"/>
      <c r="V70" s="102"/>
      <c r="W70" s="108"/>
      <c r="X70" s="102"/>
      <c r="Y70" s="44"/>
    </row>
    <row r="71" spans="1:25" s="35" customFormat="1" ht="51" customHeight="1" x14ac:dyDescent="0.2">
      <c r="A71" s="48">
        <v>4</v>
      </c>
      <c r="B71" s="49" t="s">
        <v>224</v>
      </c>
      <c r="C71" s="49" t="s">
        <v>225</v>
      </c>
      <c r="D71" s="68" t="s">
        <v>144</v>
      </c>
      <c r="E71" s="69" t="s">
        <v>226</v>
      </c>
      <c r="F71" s="49">
        <v>334</v>
      </c>
      <c r="G71" s="49" t="s">
        <v>227</v>
      </c>
      <c r="H71" s="64">
        <v>1</v>
      </c>
      <c r="I71" s="49" t="s">
        <v>228</v>
      </c>
      <c r="J71" s="48">
        <v>7664</v>
      </c>
      <c r="K71" s="49" t="s">
        <v>229</v>
      </c>
      <c r="L71" s="62">
        <v>1</v>
      </c>
      <c r="M71" s="49" t="s">
        <v>230</v>
      </c>
      <c r="N71" s="40" t="s">
        <v>136</v>
      </c>
      <c r="O71" s="45">
        <v>143</v>
      </c>
      <c r="P71" s="40" t="s">
        <v>137</v>
      </c>
      <c r="Q71" s="47"/>
      <c r="R71" s="42"/>
      <c r="S71" s="47"/>
      <c r="T71" s="42"/>
      <c r="U71" s="45"/>
      <c r="V71" s="102"/>
      <c r="W71" s="108"/>
      <c r="X71" s="102"/>
      <c r="Y71" s="44"/>
    </row>
    <row r="72" spans="1:25" s="35" customFormat="1" ht="51" customHeight="1" x14ac:dyDescent="0.2">
      <c r="A72" s="48">
        <v>4</v>
      </c>
      <c r="B72" s="37" t="s">
        <v>224</v>
      </c>
      <c r="C72" s="37" t="s">
        <v>232</v>
      </c>
      <c r="D72" s="70" t="s">
        <v>144</v>
      </c>
      <c r="E72" s="71" t="s">
        <v>226</v>
      </c>
      <c r="F72" s="37">
        <v>334</v>
      </c>
      <c r="G72" s="37" t="s">
        <v>227</v>
      </c>
      <c r="H72" s="40">
        <v>1</v>
      </c>
      <c r="I72" s="37" t="s">
        <v>228</v>
      </c>
      <c r="J72" s="36">
        <v>7664</v>
      </c>
      <c r="K72" s="37" t="s">
        <v>229</v>
      </c>
      <c r="L72" s="62">
        <v>2</v>
      </c>
      <c r="M72" s="49" t="s">
        <v>233</v>
      </c>
      <c r="N72" s="40" t="s">
        <v>134</v>
      </c>
      <c r="O72" s="118">
        <v>40</v>
      </c>
      <c r="P72" s="40" t="s">
        <v>313</v>
      </c>
      <c r="Q72" s="40"/>
      <c r="R72" s="42"/>
      <c r="S72" s="40"/>
      <c r="T72" s="42"/>
      <c r="U72" s="103"/>
      <c r="V72" s="102"/>
      <c r="W72" s="108"/>
      <c r="X72" s="102"/>
      <c r="Y72" s="44"/>
    </row>
    <row r="73" spans="1:25" s="35" customFormat="1" ht="51" customHeight="1" x14ac:dyDescent="0.2">
      <c r="A73" s="48">
        <v>4</v>
      </c>
      <c r="B73" s="37" t="s">
        <v>224</v>
      </c>
      <c r="C73" s="37" t="s">
        <v>232</v>
      </c>
      <c r="D73" s="70" t="s">
        <v>144</v>
      </c>
      <c r="E73" s="71" t="s">
        <v>226</v>
      </c>
      <c r="F73" s="37">
        <v>334</v>
      </c>
      <c r="G73" s="37" t="s">
        <v>227</v>
      </c>
      <c r="H73" s="40">
        <v>1</v>
      </c>
      <c r="I73" s="37" t="s">
        <v>228</v>
      </c>
      <c r="J73" s="36">
        <v>7664</v>
      </c>
      <c r="K73" s="37" t="s">
        <v>229</v>
      </c>
      <c r="L73" s="62">
        <v>2</v>
      </c>
      <c r="M73" s="49" t="s">
        <v>233</v>
      </c>
      <c r="N73" s="40" t="s">
        <v>136</v>
      </c>
      <c r="O73" s="45">
        <v>320</v>
      </c>
      <c r="P73" s="40" t="s">
        <v>137</v>
      </c>
      <c r="Q73" s="47"/>
      <c r="R73" s="42"/>
      <c r="S73" s="47"/>
      <c r="T73" s="42"/>
      <c r="U73" s="45"/>
      <c r="V73" s="102"/>
      <c r="W73" s="108"/>
      <c r="X73" s="102"/>
      <c r="Y73" s="44"/>
    </row>
    <row r="74" spans="1:25" s="35" customFormat="1" ht="51" customHeight="1" x14ac:dyDescent="0.2">
      <c r="A74" s="48">
        <v>4</v>
      </c>
      <c r="B74" s="53" t="s">
        <v>224</v>
      </c>
      <c r="C74" s="54" t="s">
        <v>234</v>
      </c>
      <c r="D74" s="55" t="s">
        <v>144</v>
      </c>
      <c r="E74" s="72" t="s">
        <v>226</v>
      </c>
      <c r="F74" s="53">
        <v>334</v>
      </c>
      <c r="G74" s="53" t="s">
        <v>227</v>
      </c>
      <c r="H74" s="73">
        <v>1</v>
      </c>
      <c r="I74" s="53" t="s">
        <v>228</v>
      </c>
      <c r="J74" s="128">
        <v>7664</v>
      </c>
      <c r="K74" s="53" t="s">
        <v>229</v>
      </c>
      <c r="L74" s="62">
        <v>3</v>
      </c>
      <c r="M74" s="49" t="s">
        <v>235</v>
      </c>
      <c r="N74" s="40" t="s">
        <v>134</v>
      </c>
      <c r="O74" s="119">
        <v>0.2</v>
      </c>
      <c r="P74" s="40" t="s">
        <v>236</v>
      </c>
      <c r="Q74" s="40"/>
      <c r="R74" s="42"/>
      <c r="S74" s="40"/>
      <c r="T74" s="42"/>
      <c r="U74" s="103"/>
      <c r="V74" s="102"/>
      <c r="W74" s="108"/>
      <c r="X74" s="102"/>
      <c r="Y74" s="44"/>
    </row>
    <row r="75" spans="1:25" s="35" customFormat="1" ht="51" customHeight="1" x14ac:dyDescent="0.2">
      <c r="A75" s="48">
        <v>4</v>
      </c>
      <c r="B75" s="49" t="s">
        <v>224</v>
      </c>
      <c r="C75" s="38" t="s">
        <v>234</v>
      </c>
      <c r="D75" s="60" t="s">
        <v>144</v>
      </c>
      <c r="E75" s="67" t="s">
        <v>226</v>
      </c>
      <c r="F75" s="49">
        <v>334</v>
      </c>
      <c r="G75" s="49" t="s">
        <v>227</v>
      </c>
      <c r="H75" s="64">
        <v>1</v>
      </c>
      <c r="I75" s="49" t="s">
        <v>228</v>
      </c>
      <c r="J75" s="48">
        <v>7664</v>
      </c>
      <c r="K75" s="49" t="s">
        <v>229</v>
      </c>
      <c r="L75" s="62">
        <v>3</v>
      </c>
      <c r="M75" s="49" t="s">
        <v>235</v>
      </c>
      <c r="N75" s="40" t="s">
        <v>136</v>
      </c>
      <c r="O75" s="45">
        <v>73</v>
      </c>
      <c r="P75" s="40" t="s">
        <v>137</v>
      </c>
      <c r="Q75" s="47"/>
      <c r="R75" s="42"/>
      <c r="S75" s="47"/>
      <c r="T75" s="42"/>
      <c r="U75" s="45"/>
      <c r="V75" s="102"/>
      <c r="W75" s="108"/>
      <c r="X75" s="102"/>
      <c r="Y75" s="44"/>
    </row>
    <row r="76" spans="1:25" s="35" customFormat="1" ht="51" customHeight="1" x14ac:dyDescent="0.2">
      <c r="A76" s="48">
        <v>4</v>
      </c>
      <c r="B76" s="49" t="s">
        <v>224</v>
      </c>
      <c r="C76" s="37" t="s">
        <v>225</v>
      </c>
      <c r="D76" s="60" t="s">
        <v>144</v>
      </c>
      <c r="E76" s="67" t="s">
        <v>226</v>
      </c>
      <c r="F76" s="49">
        <v>334</v>
      </c>
      <c r="G76" s="49" t="s">
        <v>227</v>
      </c>
      <c r="H76" s="64">
        <v>1</v>
      </c>
      <c r="I76" s="49" t="s">
        <v>228</v>
      </c>
      <c r="J76" s="48">
        <v>7664</v>
      </c>
      <c r="K76" s="49" t="s">
        <v>229</v>
      </c>
      <c r="L76" s="62">
        <v>4</v>
      </c>
      <c r="M76" s="49" t="s">
        <v>237</v>
      </c>
      <c r="N76" s="40" t="s">
        <v>134</v>
      </c>
      <c r="O76" s="119">
        <v>0.3</v>
      </c>
      <c r="P76" s="40" t="s">
        <v>238</v>
      </c>
      <c r="Q76" s="40"/>
      <c r="R76" s="42"/>
      <c r="S76" s="40"/>
      <c r="T76" s="42"/>
      <c r="U76" s="103"/>
      <c r="V76" s="102"/>
      <c r="W76" s="108"/>
      <c r="X76" s="102"/>
      <c r="Y76" s="44"/>
    </row>
    <row r="77" spans="1:25" s="35" customFormat="1" ht="51" customHeight="1" x14ac:dyDescent="0.2">
      <c r="A77" s="48">
        <v>4</v>
      </c>
      <c r="B77" s="49" t="s">
        <v>224</v>
      </c>
      <c r="C77" s="37" t="s">
        <v>225</v>
      </c>
      <c r="D77" s="60" t="s">
        <v>144</v>
      </c>
      <c r="E77" s="67" t="s">
        <v>226</v>
      </c>
      <c r="F77" s="49">
        <v>334</v>
      </c>
      <c r="G77" s="49" t="s">
        <v>227</v>
      </c>
      <c r="H77" s="64">
        <v>1</v>
      </c>
      <c r="I77" s="49" t="s">
        <v>228</v>
      </c>
      <c r="J77" s="48">
        <v>7664</v>
      </c>
      <c r="K77" s="49" t="s">
        <v>229</v>
      </c>
      <c r="L77" s="62">
        <v>4</v>
      </c>
      <c r="M77" s="49" t="s">
        <v>237</v>
      </c>
      <c r="N77" s="40" t="s">
        <v>136</v>
      </c>
      <c r="O77" s="45">
        <v>128</v>
      </c>
      <c r="P77" s="40" t="s">
        <v>137</v>
      </c>
      <c r="Q77" s="47"/>
      <c r="R77" s="42"/>
      <c r="S77" s="47"/>
      <c r="T77" s="42"/>
      <c r="U77" s="45"/>
      <c r="V77" s="102"/>
      <c r="W77" s="108"/>
      <c r="X77" s="102"/>
      <c r="Y77" s="44"/>
    </row>
    <row r="78" spans="1:25" s="35" customFormat="1" ht="75.75" customHeight="1" x14ac:dyDescent="0.2">
      <c r="A78" s="48">
        <v>4</v>
      </c>
      <c r="B78" s="49" t="s">
        <v>224</v>
      </c>
      <c r="C78" s="37" t="s">
        <v>239</v>
      </c>
      <c r="D78" s="60" t="s">
        <v>144</v>
      </c>
      <c r="E78" s="67" t="s">
        <v>226</v>
      </c>
      <c r="F78" s="49">
        <v>334</v>
      </c>
      <c r="G78" s="49" t="s">
        <v>227</v>
      </c>
      <c r="H78" s="64">
        <v>1</v>
      </c>
      <c r="I78" s="49" t="s">
        <v>228</v>
      </c>
      <c r="J78" s="48">
        <v>7664</v>
      </c>
      <c r="K78" s="49" t="s">
        <v>229</v>
      </c>
      <c r="L78" s="62">
        <v>5</v>
      </c>
      <c r="M78" s="49" t="s">
        <v>240</v>
      </c>
      <c r="N78" s="40" t="s">
        <v>134</v>
      </c>
      <c r="O78" s="118">
        <v>12</v>
      </c>
      <c r="P78" s="40" t="s">
        <v>314</v>
      </c>
      <c r="Q78" s="40"/>
      <c r="R78" s="42"/>
      <c r="S78" s="40"/>
      <c r="T78" s="42"/>
      <c r="U78" s="103"/>
      <c r="V78" s="102"/>
      <c r="W78" s="108"/>
      <c r="X78" s="102"/>
      <c r="Y78" s="44"/>
    </row>
    <row r="79" spans="1:25" s="35" customFormat="1" ht="75.75" customHeight="1" x14ac:dyDescent="0.2">
      <c r="A79" s="48">
        <v>4</v>
      </c>
      <c r="B79" s="49" t="s">
        <v>224</v>
      </c>
      <c r="C79" s="49" t="s">
        <v>239</v>
      </c>
      <c r="D79" s="68" t="s">
        <v>144</v>
      </c>
      <c r="E79" s="69" t="s">
        <v>226</v>
      </c>
      <c r="F79" s="49">
        <v>334</v>
      </c>
      <c r="G79" s="49" t="s">
        <v>227</v>
      </c>
      <c r="H79" s="64">
        <v>1</v>
      </c>
      <c r="I79" s="49" t="s">
        <v>228</v>
      </c>
      <c r="J79" s="48">
        <v>7664</v>
      </c>
      <c r="K79" s="49" t="s">
        <v>229</v>
      </c>
      <c r="L79" s="62">
        <v>5</v>
      </c>
      <c r="M79" s="49" t="s">
        <v>240</v>
      </c>
      <c r="N79" s="40" t="s">
        <v>136</v>
      </c>
      <c r="O79" s="45">
        <v>86</v>
      </c>
      <c r="P79" s="40" t="s">
        <v>137</v>
      </c>
      <c r="Q79" s="47"/>
      <c r="R79" s="42"/>
      <c r="S79" s="47"/>
      <c r="T79" s="42"/>
      <c r="U79" s="45"/>
      <c r="V79" s="102"/>
      <c r="W79" s="108"/>
      <c r="X79" s="102"/>
      <c r="Y79" s="74"/>
    </row>
    <row r="80" spans="1:25" s="35" customFormat="1" ht="75.75" customHeight="1" x14ac:dyDescent="0.2">
      <c r="A80" s="48">
        <v>4</v>
      </c>
      <c r="B80" s="37" t="s">
        <v>241</v>
      </c>
      <c r="C80" s="38" t="s">
        <v>239</v>
      </c>
      <c r="D80" s="75" t="s">
        <v>128</v>
      </c>
      <c r="E80" s="75" t="s">
        <v>181</v>
      </c>
      <c r="F80" s="37">
        <v>539</v>
      </c>
      <c r="G80" s="37" t="s">
        <v>242</v>
      </c>
      <c r="H80" s="63">
        <v>1</v>
      </c>
      <c r="I80" s="37" t="s">
        <v>243</v>
      </c>
      <c r="J80" s="36">
        <v>7760</v>
      </c>
      <c r="K80" s="37" t="s">
        <v>169</v>
      </c>
      <c r="L80" s="41">
        <v>8</v>
      </c>
      <c r="M80" s="37" t="s">
        <v>244</v>
      </c>
      <c r="N80" s="40" t="s">
        <v>134</v>
      </c>
      <c r="O80" s="120">
        <v>40</v>
      </c>
      <c r="P80" s="40" t="s">
        <v>245</v>
      </c>
      <c r="Q80" s="40"/>
      <c r="R80" s="42"/>
      <c r="S80" s="40"/>
      <c r="T80" s="42"/>
      <c r="U80" s="103"/>
      <c r="V80" s="109"/>
      <c r="W80" s="103"/>
      <c r="X80" s="102"/>
      <c r="Y80" s="74"/>
    </row>
    <row r="81" spans="1:25" s="35" customFormat="1" ht="75.75" customHeight="1" x14ac:dyDescent="0.2">
      <c r="A81" s="48">
        <v>4</v>
      </c>
      <c r="B81" s="37" t="s">
        <v>241</v>
      </c>
      <c r="C81" s="38" t="s">
        <v>239</v>
      </c>
      <c r="D81" s="75" t="s">
        <v>128</v>
      </c>
      <c r="E81" s="75" t="s">
        <v>181</v>
      </c>
      <c r="F81" s="37">
        <v>539</v>
      </c>
      <c r="G81" s="37" t="s">
        <v>242</v>
      </c>
      <c r="H81" s="63">
        <v>1</v>
      </c>
      <c r="I81" s="37" t="s">
        <v>243</v>
      </c>
      <c r="J81" s="36">
        <v>7760</v>
      </c>
      <c r="K81" s="37" t="s">
        <v>169</v>
      </c>
      <c r="L81" s="41">
        <v>8</v>
      </c>
      <c r="M81" s="37" t="s">
        <v>244</v>
      </c>
      <c r="N81" s="40" t="s">
        <v>136</v>
      </c>
      <c r="O81" s="45">
        <v>324</v>
      </c>
      <c r="P81" s="40" t="s">
        <v>137</v>
      </c>
      <c r="Q81" s="47"/>
      <c r="R81" s="42"/>
      <c r="S81" s="47"/>
      <c r="T81" s="42"/>
      <c r="U81" s="45"/>
      <c r="V81" s="102"/>
      <c r="W81" s="103"/>
      <c r="X81" s="102"/>
      <c r="Y81" s="74"/>
    </row>
    <row r="82" spans="1:25" s="35" customFormat="1" ht="51" customHeight="1" x14ac:dyDescent="0.2">
      <c r="A82" s="36">
        <v>5</v>
      </c>
      <c r="B82" s="76" t="s">
        <v>246</v>
      </c>
      <c r="C82" s="77" t="s">
        <v>247</v>
      </c>
      <c r="D82" s="55" t="s">
        <v>165</v>
      </c>
      <c r="E82" s="55" t="s">
        <v>166</v>
      </c>
      <c r="F82" s="53">
        <v>493</v>
      </c>
      <c r="G82" s="53" t="s">
        <v>167</v>
      </c>
      <c r="H82" s="56">
        <v>1</v>
      </c>
      <c r="I82" s="53" t="s">
        <v>168</v>
      </c>
      <c r="J82" s="128">
        <v>7760</v>
      </c>
      <c r="K82" s="53" t="s">
        <v>169</v>
      </c>
      <c r="L82" s="57">
        <v>1</v>
      </c>
      <c r="M82" s="53" t="s">
        <v>248</v>
      </c>
      <c r="N82" s="40" t="s">
        <v>134</v>
      </c>
      <c r="O82" s="120">
        <v>0</v>
      </c>
      <c r="P82" s="40" t="s">
        <v>249</v>
      </c>
      <c r="Q82" s="78"/>
      <c r="R82" s="79"/>
      <c r="S82" s="78"/>
      <c r="T82" s="79"/>
      <c r="U82" s="102"/>
      <c r="V82" s="102"/>
      <c r="W82" s="102"/>
      <c r="X82" s="102"/>
      <c r="Y82" s="79"/>
    </row>
    <row r="83" spans="1:25" s="35" customFormat="1" ht="69" customHeight="1" x14ac:dyDescent="0.2">
      <c r="A83" s="36">
        <v>5</v>
      </c>
      <c r="B83" s="37" t="s">
        <v>246</v>
      </c>
      <c r="C83" s="80" t="s">
        <v>247</v>
      </c>
      <c r="D83" s="60" t="s">
        <v>165</v>
      </c>
      <c r="E83" s="60" t="s">
        <v>166</v>
      </c>
      <c r="F83" s="49">
        <v>493</v>
      </c>
      <c r="G83" s="49" t="s">
        <v>167</v>
      </c>
      <c r="H83" s="61">
        <v>1</v>
      </c>
      <c r="I83" s="49" t="s">
        <v>168</v>
      </c>
      <c r="J83" s="48">
        <v>7760</v>
      </c>
      <c r="K83" s="49" t="s">
        <v>169</v>
      </c>
      <c r="L83" s="62">
        <v>1</v>
      </c>
      <c r="M83" s="49" t="s">
        <v>248</v>
      </c>
      <c r="N83" s="40" t="s">
        <v>136</v>
      </c>
      <c r="O83" s="45">
        <v>0</v>
      </c>
      <c r="P83" s="40" t="s">
        <v>137</v>
      </c>
      <c r="Q83" s="81"/>
      <c r="R83" s="79"/>
      <c r="S83" s="81"/>
      <c r="T83" s="79"/>
      <c r="U83" s="102"/>
      <c r="V83" s="102"/>
      <c r="W83" s="102"/>
      <c r="X83" s="102"/>
      <c r="Y83" s="79"/>
    </row>
    <row r="84" spans="1:25" s="35" customFormat="1" ht="51" customHeight="1" x14ac:dyDescent="0.2">
      <c r="A84" s="36">
        <v>5</v>
      </c>
      <c r="B84" s="37" t="s">
        <v>246</v>
      </c>
      <c r="C84" s="80" t="s">
        <v>247</v>
      </c>
      <c r="D84" s="60" t="s">
        <v>165</v>
      </c>
      <c r="E84" s="60" t="s">
        <v>166</v>
      </c>
      <c r="F84" s="49">
        <v>493</v>
      </c>
      <c r="G84" s="49" t="s">
        <v>167</v>
      </c>
      <c r="H84" s="61">
        <v>1</v>
      </c>
      <c r="I84" s="49" t="s">
        <v>168</v>
      </c>
      <c r="J84" s="48">
        <v>7760</v>
      </c>
      <c r="K84" s="49" t="s">
        <v>169</v>
      </c>
      <c r="L84" s="62">
        <v>2</v>
      </c>
      <c r="M84" s="49" t="s">
        <v>250</v>
      </c>
      <c r="N84" s="40" t="s">
        <v>134</v>
      </c>
      <c r="O84" s="116">
        <v>0.9</v>
      </c>
      <c r="P84" s="40" t="s">
        <v>251</v>
      </c>
      <c r="Q84" s="42"/>
      <c r="R84" s="42"/>
      <c r="S84" s="42"/>
      <c r="T84" s="42"/>
      <c r="U84" s="102"/>
      <c r="V84" s="102"/>
      <c r="W84" s="105"/>
      <c r="X84" s="102"/>
      <c r="Y84" s="44"/>
    </row>
    <row r="85" spans="1:25" s="35" customFormat="1" ht="67.5" customHeight="1" x14ac:dyDescent="0.2">
      <c r="A85" s="36">
        <v>5</v>
      </c>
      <c r="B85" s="37" t="s">
        <v>246</v>
      </c>
      <c r="C85" s="80" t="s">
        <v>247</v>
      </c>
      <c r="D85" s="60" t="s">
        <v>165</v>
      </c>
      <c r="E85" s="60" t="s">
        <v>166</v>
      </c>
      <c r="F85" s="49">
        <v>493</v>
      </c>
      <c r="G85" s="49" t="s">
        <v>167</v>
      </c>
      <c r="H85" s="61">
        <v>1</v>
      </c>
      <c r="I85" s="49" t="s">
        <v>168</v>
      </c>
      <c r="J85" s="48">
        <v>7760</v>
      </c>
      <c r="K85" s="49" t="s">
        <v>169</v>
      </c>
      <c r="L85" s="62">
        <v>2</v>
      </c>
      <c r="M85" s="49" t="s">
        <v>250</v>
      </c>
      <c r="N85" s="40" t="s">
        <v>136</v>
      </c>
      <c r="O85" s="45">
        <v>230</v>
      </c>
      <c r="P85" s="40" t="s">
        <v>137</v>
      </c>
      <c r="Q85" s="47"/>
      <c r="R85" s="42"/>
      <c r="S85" s="47"/>
      <c r="T85" s="42"/>
      <c r="U85" s="45"/>
      <c r="V85" s="102"/>
      <c r="W85" s="103"/>
      <c r="X85" s="102"/>
      <c r="Y85" s="44"/>
    </row>
    <row r="86" spans="1:25" s="35" customFormat="1" ht="51" customHeight="1" x14ac:dyDescent="0.2">
      <c r="A86" s="36">
        <v>5</v>
      </c>
      <c r="B86" s="37" t="s">
        <v>246</v>
      </c>
      <c r="C86" s="80" t="s">
        <v>247</v>
      </c>
      <c r="D86" s="60" t="s">
        <v>165</v>
      </c>
      <c r="E86" s="60" t="s">
        <v>166</v>
      </c>
      <c r="F86" s="49">
        <v>493</v>
      </c>
      <c r="G86" s="49" t="s">
        <v>167</v>
      </c>
      <c r="H86" s="61">
        <v>1</v>
      </c>
      <c r="I86" s="49" t="s">
        <v>168</v>
      </c>
      <c r="J86" s="48">
        <v>7760</v>
      </c>
      <c r="K86" s="49" t="s">
        <v>169</v>
      </c>
      <c r="L86" s="62">
        <v>3</v>
      </c>
      <c r="M86" s="49" t="s">
        <v>252</v>
      </c>
      <c r="N86" s="40" t="s">
        <v>134</v>
      </c>
      <c r="O86" s="116">
        <v>0.3</v>
      </c>
      <c r="P86" s="40" t="s">
        <v>253</v>
      </c>
      <c r="Q86" s="42"/>
      <c r="R86" s="42"/>
      <c r="S86" s="42"/>
      <c r="T86" s="42"/>
      <c r="U86" s="102"/>
      <c r="V86" s="102"/>
      <c r="W86" s="105"/>
      <c r="X86" s="102"/>
      <c r="Y86" s="44"/>
    </row>
    <row r="87" spans="1:25" s="35" customFormat="1" ht="43.5" customHeight="1" x14ac:dyDescent="0.2">
      <c r="A87" s="36">
        <v>5</v>
      </c>
      <c r="B87" s="37" t="s">
        <v>246</v>
      </c>
      <c r="C87" s="80" t="s">
        <v>247</v>
      </c>
      <c r="D87" s="60" t="s">
        <v>165</v>
      </c>
      <c r="E87" s="60" t="s">
        <v>166</v>
      </c>
      <c r="F87" s="49">
        <v>493</v>
      </c>
      <c r="G87" s="49" t="s">
        <v>167</v>
      </c>
      <c r="H87" s="61">
        <v>1</v>
      </c>
      <c r="I87" s="49" t="s">
        <v>168</v>
      </c>
      <c r="J87" s="48">
        <v>7760</v>
      </c>
      <c r="K87" s="49" t="s">
        <v>169</v>
      </c>
      <c r="L87" s="62">
        <v>3</v>
      </c>
      <c r="M87" s="49" t="s">
        <v>252</v>
      </c>
      <c r="N87" s="40" t="s">
        <v>136</v>
      </c>
      <c r="O87" s="45">
        <v>160</v>
      </c>
      <c r="P87" s="40" t="s">
        <v>137</v>
      </c>
      <c r="Q87" s="47"/>
      <c r="R87" s="42"/>
      <c r="S87" s="47"/>
      <c r="T87" s="42"/>
      <c r="U87" s="45"/>
      <c r="V87" s="102"/>
      <c r="W87" s="103"/>
      <c r="X87" s="102"/>
      <c r="Y87" s="44"/>
    </row>
    <row r="88" spans="1:25" s="35" customFormat="1" ht="43.5" customHeight="1" x14ac:dyDescent="0.2">
      <c r="A88" s="36">
        <v>5</v>
      </c>
      <c r="B88" s="37" t="s">
        <v>246</v>
      </c>
      <c r="C88" s="80" t="s">
        <v>247</v>
      </c>
      <c r="D88" s="60" t="s">
        <v>165</v>
      </c>
      <c r="E88" s="60" t="s">
        <v>166</v>
      </c>
      <c r="F88" s="49">
        <v>493</v>
      </c>
      <c r="G88" s="49" t="s">
        <v>167</v>
      </c>
      <c r="H88" s="61">
        <v>1</v>
      </c>
      <c r="I88" s="49" t="s">
        <v>168</v>
      </c>
      <c r="J88" s="48">
        <v>7760</v>
      </c>
      <c r="K88" s="49" t="s">
        <v>169</v>
      </c>
      <c r="L88" s="62">
        <v>4</v>
      </c>
      <c r="M88" s="49" t="s">
        <v>254</v>
      </c>
      <c r="N88" s="40" t="s">
        <v>134</v>
      </c>
      <c r="O88" s="116">
        <v>1</v>
      </c>
      <c r="P88" s="40" t="s">
        <v>255</v>
      </c>
      <c r="Q88" s="42"/>
      <c r="R88" s="42"/>
      <c r="S88" s="42"/>
      <c r="T88" s="42"/>
      <c r="U88" s="102"/>
      <c r="V88" s="102"/>
      <c r="W88" s="105"/>
      <c r="X88" s="102"/>
      <c r="Y88" s="44"/>
    </row>
    <row r="89" spans="1:25" s="35" customFormat="1" ht="75" customHeight="1" x14ac:dyDescent="0.2">
      <c r="A89" s="36">
        <v>5</v>
      </c>
      <c r="B89" s="37" t="s">
        <v>246</v>
      </c>
      <c r="C89" s="80" t="s">
        <v>247</v>
      </c>
      <c r="D89" s="60" t="s">
        <v>165</v>
      </c>
      <c r="E89" s="60" t="s">
        <v>166</v>
      </c>
      <c r="F89" s="49">
        <v>493</v>
      </c>
      <c r="G89" s="49" t="s">
        <v>167</v>
      </c>
      <c r="H89" s="61">
        <v>1</v>
      </c>
      <c r="I89" s="49" t="s">
        <v>168</v>
      </c>
      <c r="J89" s="48">
        <v>7760</v>
      </c>
      <c r="K89" s="49" t="s">
        <v>169</v>
      </c>
      <c r="L89" s="62">
        <v>4</v>
      </c>
      <c r="M89" s="49" t="s">
        <v>254</v>
      </c>
      <c r="N89" s="40" t="s">
        <v>136</v>
      </c>
      <c r="O89" s="45">
        <v>49</v>
      </c>
      <c r="P89" s="40" t="s">
        <v>137</v>
      </c>
      <c r="Q89" s="47"/>
      <c r="R89" s="42"/>
      <c r="S89" s="47"/>
      <c r="T89" s="42"/>
      <c r="U89" s="45"/>
      <c r="V89" s="102"/>
      <c r="W89" s="103"/>
      <c r="X89" s="102"/>
      <c r="Y89" s="44"/>
    </row>
    <row r="90" spans="1:25" s="35" customFormat="1" ht="131.25" customHeight="1" x14ac:dyDescent="0.2">
      <c r="A90" s="36">
        <v>5</v>
      </c>
      <c r="B90" s="37" t="s">
        <v>246</v>
      </c>
      <c r="C90" s="80" t="s">
        <v>247</v>
      </c>
      <c r="D90" s="60" t="s">
        <v>165</v>
      </c>
      <c r="E90" s="60" t="s">
        <v>166</v>
      </c>
      <c r="F90" s="49">
        <v>493</v>
      </c>
      <c r="G90" s="49" t="s">
        <v>167</v>
      </c>
      <c r="H90" s="61">
        <v>1</v>
      </c>
      <c r="I90" s="49" t="s">
        <v>168</v>
      </c>
      <c r="J90" s="48">
        <v>7760</v>
      </c>
      <c r="K90" s="49" t="s">
        <v>169</v>
      </c>
      <c r="L90" s="62">
        <v>5</v>
      </c>
      <c r="M90" s="49" t="s">
        <v>256</v>
      </c>
      <c r="N90" s="40" t="s">
        <v>134</v>
      </c>
      <c r="O90" s="120">
        <v>1</v>
      </c>
      <c r="P90" s="40" t="s">
        <v>257</v>
      </c>
      <c r="Q90" s="78"/>
      <c r="R90" s="79"/>
      <c r="S90" s="79"/>
      <c r="T90" s="79"/>
      <c r="U90" s="102"/>
      <c r="V90" s="102"/>
      <c r="W90" s="102"/>
      <c r="X90" s="102"/>
      <c r="Y90" s="79"/>
    </row>
    <row r="91" spans="1:25" s="35" customFormat="1" ht="179.25" customHeight="1" x14ac:dyDescent="0.2">
      <c r="A91" s="36">
        <v>5</v>
      </c>
      <c r="B91" s="37" t="s">
        <v>246</v>
      </c>
      <c r="C91" s="80" t="s">
        <v>247</v>
      </c>
      <c r="D91" s="60" t="s">
        <v>165</v>
      </c>
      <c r="E91" s="60" t="s">
        <v>166</v>
      </c>
      <c r="F91" s="49">
        <v>493</v>
      </c>
      <c r="G91" s="49" t="s">
        <v>167</v>
      </c>
      <c r="H91" s="61">
        <v>1</v>
      </c>
      <c r="I91" s="49" t="s">
        <v>168</v>
      </c>
      <c r="J91" s="48">
        <v>7760</v>
      </c>
      <c r="K91" s="49" t="s">
        <v>169</v>
      </c>
      <c r="L91" s="62">
        <v>5</v>
      </c>
      <c r="M91" s="49" t="s">
        <v>256</v>
      </c>
      <c r="N91" s="40" t="s">
        <v>136</v>
      </c>
      <c r="O91" s="45">
        <v>585</v>
      </c>
      <c r="P91" s="40" t="s">
        <v>137</v>
      </c>
      <c r="Q91" s="81"/>
      <c r="R91" s="79"/>
      <c r="S91" s="79"/>
      <c r="T91" s="79"/>
      <c r="U91" s="102"/>
      <c r="V91" s="102"/>
      <c r="W91" s="102"/>
      <c r="X91" s="102"/>
      <c r="Y91" s="79"/>
    </row>
    <row r="92" spans="1:25" s="35" customFormat="1" ht="72.75" customHeight="1" x14ac:dyDescent="0.2">
      <c r="A92" s="36">
        <v>5</v>
      </c>
      <c r="B92" s="37" t="s">
        <v>246</v>
      </c>
      <c r="C92" s="49" t="s">
        <v>258</v>
      </c>
      <c r="D92" s="60" t="s">
        <v>165</v>
      </c>
      <c r="E92" s="60" t="s">
        <v>166</v>
      </c>
      <c r="F92" s="37">
        <v>493</v>
      </c>
      <c r="G92" s="37" t="s">
        <v>167</v>
      </c>
      <c r="H92" s="63">
        <v>1</v>
      </c>
      <c r="I92" s="37" t="s">
        <v>168</v>
      </c>
      <c r="J92" s="48">
        <v>7760</v>
      </c>
      <c r="K92" s="37" t="s">
        <v>169</v>
      </c>
      <c r="L92" s="41">
        <v>6</v>
      </c>
      <c r="M92" s="37" t="s">
        <v>259</v>
      </c>
      <c r="N92" s="40" t="s">
        <v>134</v>
      </c>
      <c r="O92" s="116">
        <v>0.3</v>
      </c>
      <c r="P92" s="40" t="s">
        <v>221</v>
      </c>
      <c r="Q92" s="42"/>
      <c r="R92" s="42"/>
      <c r="S92" s="42"/>
      <c r="T92" s="42"/>
      <c r="U92" s="102"/>
      <c r="V92" s="102"/>
      <c r="W92" s="102"/>
      <c r="X92" s="102"/>
      <c r="Y92" s="44"/>
    </row>
    <row r="93" spans="1:25" s="35" customFormat="1" ht="315" x14ac:dyDescent="0.2">
      <c r="A93" s="36">
        <v>5</v>
      </c>
      <c r="B93" s="37" t="s">
        <v>246</v>
      </c>
      <c r="C93" s="49" t="s">
        <v>258</v>
      </c>
      <c r="D93" s="60" t="s">
        <v>165</v>
      </c>
      <c r="E93" s="60" t="s">
        <v>166</v>
      </c>
      <c r="F93" s="37">
        <v>493</v>
      </c>
      <c r="G93" s="37" t="s">
        <v>167</v>
      </c>
      <c r="H93" s="63">
        <v>1</v>
      </c>
      <c r="I93" s="37" t="s">
        <v>168</v>
      </c>
      <c r="J93" s="36">
        <v>7760</v>
      </c>
      <c r="K93" s="37" t="s">
        <v>169</v>
      </c>
      <c r="L93" s="41">
        <v>6</v>
      </c>
      <c r="M93" s="37" t="s">
        <v>259</v>
      </c>
      <c r="N93" s="40" t="s">
        <v>136</v>
      </c>
      <c r="O93" s="45">
        <v>1747</v>
      </c>
      <c r="P93" s="40" t="s">
        <v>137</v>
      </c>
      <c r="Q93" s="47"/>
      <c r="R93" s="42"/>
      <c r="S93" s="47"/>
      <c r="T93" s="42"/>
      <c r="U93" s="45"/>
      <c r="V93" s="102"/>
      <c r="W93" s="103"/>
      <c r="X93" s="102"/>
      <c r="Y93" s="44"/>
    </row>
    <row r="94" spans="1:25" ht="47.25" x14ac:dyDescent="0.25">
      <c r="J94" s="26"/>
      <c r="M94" s="82"/>
      <c r="N94" s="83" t="s">
        <v>260</v>
      </c>
      <c r="O94" s="84"/>
      <c r="P94" s="85"/>
      <c r="Q94" s="86"/>
      <c r="R94" s="87"/>
      <c r="S94" s="88"/>
      <c r="T94" s="89"/>
      <c r="U94" s="110"/>
      <c r="V94" s="111"/>
      <c r="W94" s="112"/>
      <c r="X94" s="111"/>
    </row>
    <row r="95" spans="1:25" ht="35.25" customHeight="1" x14ac:dyDescent="0.25"/>
    <row r="96" spans="1:25" ht="15.75" customHeight="1" x14ac:dyDescent="0.25">
      <c r="M96" s="90"/>
      <c r="Q96" s="31" t="s">
        <v>261</v>
      </c>
      <c r="R96" s="91">
        <v>0.35</v>
      </c>
      <c r="S96" s="32" t="s">
        <v>261</v>
      </c>
      <c r="T96" s="92">
        <v>0.5</v>
      </c>
      <c r="U96" s="33" t="s">
        <v>261</v>
      </c>
      <c r="V96" s="93">
        <v>0.75</v>
      </c>
      <c r="W96" s="34" t="s">
        <v>261</v>
      </c>
      <c r="X96" s="94">
        <v>1</v>
      </c>
    </row>
    <row r="97" spans="14:24" ht="37.5" x14ac:dyDescent="0.25">
      <c r="Q97" s="31" t="s">
        <v>262</v>
      </c>
      <c r="R97" s="95">
        <f>R94/R96</f>
        <v>0</v>
      </c>
      <c r="S97" s="32" t="s">
        <v>262</v>
      </c>
      <c r="T97" s="96">
        <f>T94/T96</f>
        <v>0</v>
      </c>
      <c r="U97" s="33" t="s">
        <v>262</v>
      </c>
      <c r="V97" s="97">
        <f>V94/V96</f>
        <v>0</v>
      </c>
      <c r="W97" s="34" t="s">
        <v>262</v>
      </c>
      <c r="X97" s="98">
        <f>X94/X96</f>
        <v>0</v>
      </c>
    </row>
    <row r="98" spans="14:24" x14ac:dyDescent="0.25">
      <c r="N98" s="124"/>
      <c r="X98" s="99"/>
    </row>
  </sheetData>
  <autoFilter ref="A17:Z94" xr:uid="{069FDA0A-545F-41CF-ABFB-7A648B0E6E79}">
    <filterColumn colId="0" showButton="0"/>
  </autoFilter>
  <mergeCells count="42">
    <mergeCell ref="Q8:Y8"/>
    <mergeCell ref="C9:G9"/>
    <mergeCell ref="J9:P9"/>
    <mergeCell ref="Q9:Y9"/>
    <mergeCell ref="C10:F10"/>
    <mergeCell ref="J10:P10"/>
    <mergeCell ref="Q10:Y10"/>
    <mergeCell ref="I6:I12"/>
    <mergeCell ref="J6:P6"/>
    <mergeCell ref="Q6:Y6"/>
    <mergeCell ref="C7:G7"/>
    <mergeCell ref="J7:P7"/>
    <mergeCell ref="Q7:Y7"/>
    <mergeCell ref="C8:F8"/>
    <mergeCell ref="J8:P8"/>
    <mergeCell ref="Q11:Y11"/>
    <mergeCell ref="Q12:Y12"/>
    <mergeCell ref="A15:C15"/>
    <mergeCell ref="D15:E15"/>
    <mergeCell ref="F15:I15"/>
    <mergeCell ref="J15:P15"/>
    <mergeCell ref="Q15:R16"/>
    <mergeCell ref="S15:T16"/>
    <mergeCell ref="U15:V16"/>
    <mergeCell ref="W15:X16"/>
    <mergeCell ref="Y15:Y17"/>
    <mergeCell ref="A16:B17"/>
    <mergeCell ref="C16:C17"/>
    <mergeCell ref="D16:D17"/>
    <mergeCell ref="E16:E17"/>
    <mergeCell ref="A1:P5"/>
    <mergeCell ref="K16:K17"/>
    <mergeCell ref="L16:M16"/>
    <mergeCell ref="O16:P16"/>
    <mergeCell ref="C12:F12"/>
    <mergeCell ref="J12:P12"/>
    <mergeCell ref="H30:H31"/>
    <mergeCell ref="I30:I31"/>
    <mergeCell ref="J11:P11"/>
    <mergeCell ref="C6:F6"/>
    <mergeCell ref="F16:I16"/>
    <mergeCell ref="J16:J17"/>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A3C4-DDCE-40AC-8D6D-EFC7158E3AC4}">
  <sheetPr>
    <pageSetUpPr fitToPage="1"/>
  </sheetPr>
  <dimension ref="A1:C98"/>
  <sheetViews>
    <sheetView showGridLines="0" workbookViewId="0">
      <selection sqref="A1:A3"/>
    </sheetView>
  </sheetViews>
  <sheetFormatPr baseColWidth="10" defaultRowHeight="12.75" x14ac:dyDescent="0.2"/>
  <cols>
    <col min="1" max="1" width="94.7109375" style="10" customWidth="1"/>
    <col min="2" max="2" width="33.42578125" style="5" customWidth="1"/>
  </cols>
  <sheetData>
    <row r="1" spans="1:3" ht="25.5" customHeight="1" x14ac:dyDescent="0.2">
      <c r="A1" s="194" t="s">
        <v>0</v>
      </c>
      <c r="B1" s="194"/>
      <c r="C1" s="1"/>
    </row>
    <row r="2" spans="1:3" ht="25.5" customHeight="1" x14ac:dyDescent="0.2">
      <c r="A2" s="194"/>
      <c r="B2" s="194"/>
      <c r="C2" s="1"/>
    </row>
    <row r="3" spans="1:3" ht="25.5" customHeight="1" x14ac:dyDescent="0.2">
      <c r="A3" s="194"/>
      <c r="B3" s="1"/>
      <c r="C3" s="1"/>
    </row>
    <row r="4" spans="1:3" s="2" customFormat="1" ht="25.5" x14ac:dyDescent="0.2">
      <c r="A4" s="2" t="s">
        <v>1</v>
      </c>
      <c r="B4" s="3" t="s">
        <v>2</v>
      </c>
    </row>
    <row r="5" spans="1:3" x14ac:dyDescent="0.2">
      <c r="A5" s="4" t="s">
        <v>3</v>
      </c>
      <c r="B5" s="5">
        <v>750000000</v>
      </c>
    </row>
    <row r="6" spans="1:3" ht="25.5" x14ac:dyDescent="0.2">
      <c r="A6" s="4" t="s">
        <v>4</v>
      </c>
      <c r="B6" s="5">
        <v>750000000</v>
      </c>
    </row>
    <row r="7" spans="1:3" x14ac:dyDescent="0.2">
      <c r="A7" s="4" t="s">
        <v>5</v>
      </c>
      <c r="B7" s="5">
        <v>750000000</v>
      </c>
    </row>
    <row r="8" spans="1:3" ht="38.25" x14ac:dyDescent="0.2">
      <c r="A8" s="4" t="s">
        <v>6</v>
      </c>
      <c r="B8" s="5">
        <v>750000000</v>
      </c>
    </row>
    <row r="9" spans="1:3" ht="25.5" x14ac:dyDescent="0.2">
      <c r="A9" s="4" t="s">
        <v>7</v>
      </c>
      <c r="B9" s="5">
        <v>462556140</v>
      </c>
    </row>
    <row r="10" spans="1:3" ht="38.25" x14ac:dyDescent="0.2">
      <c r="A10" s="4" t="s">
        <v>8</v>
      </c>
      <c r="B10" s="5">
        <v>319666140</v>
      </c>
    </row>
    <row r="11" spans="1:3" ht="38.25" x14ac:dyDescent="0.2">
      <c r="A11" s="4" t="s">
        <v>9</v>
      </c>
      <c r="B11" s="5">
        <v>142890000</v>
      </c>
    </row>
    <row r="12" spans="1:3" ht="25.5" x14ac:dyDescent="0.2">
      <c r="A12" s="4" t="s">
        <v>10</v>
      </c>
      <c r="B12" s="5">
        <v>287443860</v>
      </c>
    </row>
    <row r="13" spans="1:3" ht="25.5" x14ac:dyDescent="0.2">
      <c r="A13" s="4" t="s">
        <v>11</v>
      </c>
      <c r="B13" s="5">
        <v>86000000</v>
      </c>
    </row>
    <row r="14" spans="1:3" x14ac:dyDescent="0.2">
      <c r="A14" s="4" t="s">
        <v>12</v>
      </c>
      <c r="B14" s="5">
        <v>128486560</v>
      </c>
    </row>
    <row r="15" spans="1:3" x14ac:dyDescent="0.2">
      <c r="A15" s="4" t="s">
        <v>13</v>
      </c>
      <c r="B15" s="5">
        <v>72957300</v>
      </c>
    </row>
    <row r="16" spans="1:3" x14ac:dyDescent="0.2">
      <c r="A16" s="4" t="s">
        <v>14</v>
      </c>
      <c r="B16" s="5">
        <v>1873444000</v>
      </c>
    </row>
    <row r="17" spans="1:2" ht="25.5" x14ac:dyDescent="0.2">
      <c r="A17" s="4" t="s">
        <v>15</v>
      </c>
      <c r="B17" s="5">
        <v>1873444000</v>
      </c>
    </row>
    <row r="18" spans="1:2" x14ac:dyDescent="0.2">
      <c r="A18" s="4" t="s">
        <v>16</v>
      </c>
      <c r="B18" s="5">
        <v>1873444000</v>
      </c>
    </row>
    <row r="19" spans="1:2" ht="25.5" x14ac:dyDescent="0.2">
      <c r="A19" s="4" t="s">
        <v>17</v>
      </c>
      <c r="B19" s="5">
        <v>1873444000</v>
      </c>
    </row>
    <row r="20" spans="1:2" ht="25.5" x14ac:dyDescent="0.2">
      <c r="A20" s="4" t="s">
        <v>7</v>
      </c>
      <c r="B20" s="5">
        <v>1218164861</v>
      </c>
    </row>
    <row r="21" spans="1:2" ht="25.5" x14ac:dyDescent="0.2">
      <c r="A21" s="4" t="s">
        <v>18</v>
      </c>
      <c r="B21" s="5">
        <v>1162452014</v>
      </c>
    </row>
    <row r="22" spans="1:2" ht="38.25" x14ac:dyDescent="0.2">
      <c r="A22" s="4" t="s">
        <v>19</v>
      </c>
      <c r="B22" s="5">
        <v>55712847</v>
      </c>
    </row>
    <row r="23" spans="1:2" ht="25.5" x14ac:dyDescent="0.2">
      <c r="A23" s="4" t="s">
        <v>20</v>
      </c>
      <c r="B23" s="5">
        <v>76892139</v>
      </c>
    </row>
    <row r="24" spans="1:2" x14ac:dyDescent="0.2">
      <c r="A24" s="4" t="s">
        <v>21</v>
      </c>
      <c r="B24" s="5">
        <v>76892139</v>
      </c>
    </row>
    <row r="25" spans="1:2" ht="25.5" x14ac:dyDescent="0.2">
      <c r="A25" s="4" t="s">
        <v>22</v>
      </c>
      <c r="B25" s="5">
        <v>578387000</v>
      </c>
    </row>
    <row r="26" spans="1:2" ht="25.5" x14ac:dyDescent="0.2">
      <c r="A26" s="4" t="s">
        <v>23</v>
      </c>
      <c r="B26" s="5">
        <v>351687000</v>
      </c>
    </row>
    <row r="27" spans="1:2" ht="25.5" x14ac:dyDescent="0.2">
      <c r="A27" s="4" t="s">
        <v>24</v>
      </c>
      <c r="B27" s="5">
        <v>226700000</v>
      </c>
    </row>
    <row r="28" spans="1:2" x14ac:dyDescent="0.2">
      <c r="A28" s="4" t="s">
        <v>25</v>
      </c>
      <c r="B28" s="5">
        <v>4195247000</v>
      </c>
    </row>
    <row r="29" spans="1:2" ht="25.5" x14ac:dyDescent="0.2">
      <c r="A29" s="4" t="s">
        <v>15</v>
      </c>
      <c r="B29" s="5">
        <v>4195247000</v>
      </c>
    </row>
    <row r="30" spans="1:2" ht="25.5" x14ac:dyDescent="0.2">
      <c r="A30" s="4" t="s">
        <v>26</v>
      </c>
      <c r="B30" s="5">
        <v>4195247000</v>
      </c>
    </row>
    <row r="31" spans="1:2" ht="25.5" x14ac:dyDescent="0.2">
      <c r="A31" s="4" t="s">
        <v>27</v>
      </c>
      <c r="B31" s="5">
        <v>757357200</v>
      </c>
    </row>
    <row r="32" spans="1:2" ht="25.5" x14ac:dyDescent="0.2">
      <c r="A32" s="4" t="s">
        <v>7</v>
      </c>
      <c r="B32" s="5">
        <v>757357200</v>
      </c>
    </row>
    <row r="33" spans="1:2" ht="25.5" x14ac:dyDescent="0.2">
      <c r="A33" s="4" t="s">
        <v>28</v>
      </c>
      <c r="B33" s="5">
        <v>757357200</v>
      </c>
    </row>
    <row r="34" spans="1:2" ht="25.5" x14ac:dyDescent="0.2">
      <c r="A34" s="4" t="s">
        <v>29</v>
      </c>
      <c r="B34" s="5">
        <v>54319754</v>
      </c>
    </row>
    <row r="35" spans="1:2" ht="25.5" x14ac:dyDescent="0.2">
      <c r="A35" s="4" t="s">
        <v>30</v>
      </c>
      <c r="B35" s="5">
        <v>54319754</v>
      </c>
    </row>
    <row r="36" spans="1:2" ht="51" x14ac:dyDescent="0.2">
      <c r="A36" s="4" t="s">
        <v>31</v>
      </c>
      <c r="B36" s="5">
        <v>54319754</v>
      </c>
    </row>
    <row r="37" spans="1:2" ht="25.5" x14ac:dyDescent="0.2">
      <c r="A37" s="4" t="s">
        <v>32</v>
      </c>
      <c r="B37" s="5">
        <v>2134880946</v>
      </c>
    </row>
    <row r="38" spans="1:2" ht="25.5" x14ac:dyDescent="0.2">
      <c r="A38" s="4" t="s">
        <v>7</v>
      </c>
      <c r="B38" s="5">
        <v>1755290046</v>
      </c>
    </row>
    <row r="39" spans="1:2" ht="38.25" x14ac:dyDescent="0.2">
      <c r="A39" s="4" t="s">
        <v>33</v>
      </c>
      <c r="B39" s="5">
        <v>88211500</v>
      </c>
    </row>
    <row r="40" spans="1:2" ht="25.5" x14ac:dyDescent="0.2">
      <c r="A40" s="4" t="s">
        <v>34</v>
      </c>
      <c r="B40" s="5">
        <v>1667078546</v>
      </c>
    </row>
    <row r="41" spans="1:2" ht="25.5" x14ac:dyDescent="0.2">
      <c r="A41" s="4" t="s">
        <v>35</v>
      </c>
      <c r="B41" s="5">
        <v>379590900</v>
      </c>
    </row>
    <row r="42" spans="1:2" x14ac:dyDescent="0.2">
      <c r="A42" s="4" t="s">
        <v>36</v>
      </c>
      <c r="B42" s="5">
        <v>305961900</v>
      </c>
    </row>
    <row r="43" spans="1:2" ht="25.5" x14ac:dyDescent="0.2">
      <c r="A43" s="4" t="s">
        <v>37</v>
      </c>
      <c r="B43" s="5">
        <v>73629000</v>
      </c>
    </row>
    <row r="44" spans="1:2" ht="38.25" x14ac:dyDescent="0.2">
      <c r="A44" s="4" t="s">
        <v>38</v>
      </c>
      <c r="B44" s="5">
        <v>1248689100</v>
      </c>
    </row>
    <row r="45" spans="1:2" ht="25.5" x14ac:dyDescent="0.2">
      <c r="A45" s="4" t="s">
        <v>39</v>
      </c>
      <c r="B45" s="5">
        <v>1248689100</v>
      </c>
    </row>
    <row r="46" spans="1:2" ht="25.5" x14ac:dyDescent="0.2">
      <c r="A46" s="4" t="s">
        <v>40</v>
      </c>
      <c r="B46" s="5">
        <v>1110000000</v>
      </c>
    </row>
    <row r="47" spans="1:2" ht="38.25" x14ac:dyDescent="0.2">
      <c r="A47" s="4" t="s">
        <v>41</v>
      </c>
      <c r="B47" s="5">
        <v>138689100</v>
      </c>
    </row>
    <row r="48" spans="1:2" x14ac:dyDescent="0.2">
      <c r="A48" s="4" t="s">
        <v>42</v>
      </c>
      <c r="B48" s="5">
        <v>1768843000</v>
      </c>
    </row>
    <row r="49" spans="1:2" ht="25.5" x14ac:dyDescent="0.2">
      <c r="A49" s="4" t="s">
        <v>15</v>
      </c>
      <c r="B49" s="5">
        <v>1768843000</v>
      </c>
    </row>
    <row r="50" spans="1:2" x14ac:dyDescent="0.2">
      <c r="A50" s="4" t="s">
        <v>16</v>
      </c>
      <c r="B50" s="5">
        <v>1768843000</v>
      </c>
    </row>
    <row r="51" spans="1:2" ht="25.5" x14ac:dyDescent="0.2">
      <c r="A51" s="4" t="s">
        <v>43</v>
      </c>
      <c r="B51" s="5">
        <v>1195208800</v>
      </c>
    </row>
    <row r="52" spans="1:2" ht="25.5" x14ac:dyDescent="0.2">
      <c r="A52" s="4" t="s">
        <v>44</v>
      </c>
      <c r="B52" s="5">
        <v>109000000</v>
      </c>
    </row>
    <row r="53" spans="1:2" x14ac:dyDescent="0.2">
      <c r="A53" s="4" t="s">
        <v>45</v>
      </c>
      <c r="B53" s="5">
        <v>109000000</v>
      </c>
    </row>
    <row r="54" spans="1:2" ht="25.5" x14ac:dyDescent="0.2">
      <c r="A54" s="4" t="s">
        <v>46</v>
      </c>
      <c r="B54" s="5">
        <v>198505800</v>
      </c>
    </row>
    <row r="55" spans="1:2" ht="25.5" x14ac:dyDescent="0.2">
      <c r="A55" s="4" t="s">
        <v>47</v>
      </c>
      <c r="B55" s="5">
        <v>198505800</v>
      </c>
    </row>
    <row r="56" spans="1:2" ht="25.5" x14ac:dyDescent="0.2">
      <c r="A56" s="4" t="s">
        <v>10</v>
      </c>
      <c r="B56" s="5">
        <v>133263150</v>
      </c>
    </row>
    <row r="57" spans="1:2" x14ac:dyDescent="0.2">
      <c r="A57" s="4" t="s">
        <v>48</v>
      </c>
      <c r="B57" s="5">
        <v>133263150</v>
      </c>
    </row>
    <row r="58" spans="1:2" ht="25.5" x14ac:dyDescent="0.2">
      <c r="A58" s="4" t="s">
        <v>49</v>
      </c>
      <c r="B58" s="5">
        <v>754439850</v>
      </c>
    </row>
    <row r="59" spans="1:2" ht="38.25" x14ac:dyDescent="0.2">
      <c r="A59" s="4" t="s">
        <v>50</v>
      </c>
      <c r="B59" s="5">
        <v>754439850</v>
      </c>
    </row>
    <row r="60" spans="1:2" ht="38.25" x14ac:dyDescent="0.2">
      <c r="A60" s="4" t="s">
        <v>51</v>
      </c>
      <c r="B60" s="5">
        <v>573634200</v>
      </c>
    </row>
    <row r="61" spans="1:2" ht="25.5" x14ac:dyDescent="0.2">
      <c r="A61" s="4" t="s">
        <v>44</v>
      </c>
      <c r="B61" s="5">
        <v>155350500</v>
      </c>
    </row>
    <row r="62" spans="1:2" ht="25.5" x14ac:dyDescent="0.2">
      <c r="A62" s="4" t="s">
        <v>52</v>
      </c>
      <c r="B62" s="5">
        <v>155350500</v>
      </c>
    </row>
    <row r="63" spans="1:2" ht="25.5" x14ac:dyDescent="0.2">
      <c r="A63" s="4" t="s">
        <v>10</v>
      </c>
      <c r="B63" s="5">
        <v>299283700</v>
      </c>
    </row>
    <row r="64" spans="1:2" ht="25.5" x14ac:dyDescent="0.2">
      <c r="A64" s="4" t="s">
        <v>53</v>
      </c>
      <c r="B64" s="5">
        <v>299283700</v>
      </c>
    </row>
    <row r="65" spans="1:2" ht="25.5" x14ac:dyDescent="0.2">
      <c r="A65" s="4" t="s">
        <v>49</v>
      </c>
      <c r="B65" s="5">
        <v>119000000</v>
      </c>
    </row>
    <row r="66" spans="1:2" ht="25.5" x14ac:dyDescent="0.2">
      <c r="A66" s="4" t="s">
        <v>54</v>
      </c>
      <c r="B66" s="5">
        <v>59000000</v>
      </c>
    </row>
    <row r="67" spans="1:2" ht="25.5" x14ac:dyDescent="0.2">
      <c r="A67" s="4" t="s">
        <v>55</v>
      </c>
      <c r="B67" s="5">
        <v>60000000</v>
      </c>
    </row>
    <row r="68" spans="1:2" ht="25.5" x14ac:dyDescent="0.2">
      <c r="A68" s="4" t="s">
        <v>56</v>
      </c>
      <c r="B68" s="5">
        <v>3725383000</v>
      </c>
    </row>
    <row r="69" spans="1:2" ht="25.5" x14ac:dyDescent="0.2">
      <c r="A69" s="4" t="s">
        <v>15</v>
      </c>
      <c r="B69" s="5">
        <v>3725383000</v>
      </c>
    </row>
    <row r="70" spans="1:2" ht="25.5" x14ac:dyDescent="0.2">
      <c r="A70" s="4" t="s">
        <v>26</v>
      </c>
      <c r="B70" s="5">
        <v>3725383000</v>
      </c>
    </row>
    <row r="71" spans="1:2" ht="25.5" x14ac:dyDescent="0.2">
      <c r="A71" s="4" t="s">
        <v>57</v>
      </c>
      <c r="B71" s="5">
        <v>3725383000</v>
      </c>
    </row>
    <row r="72" spans="1:2" ht="25.5" x14ac:dyDescent="0.2">
      <c r="A72" s="4" t="s">
        <v>58</v>
      </c>
      <c r="B72" s="5">
        <v>353090178</v>
      </c>
    </row>
    <row r="73" spans="1:2" ht="25.5" x14ac:dyDescent="0.2">
      <c r="A73" s="4" t="s">
        <v>59</v>
      </c>
      <c r="B73" s="5">
        <v>353090178</v>
      </c>
    </row>
    <row r="74" spans="1:2" ht="25.5" x14ac:dyDescent="0.2">
      <c r="A74" s="4" t="s">
        <v>22</v>
      </c>
      <c r="B74" s="5">
        <v>88905800</v>
      </c>
    </row>
    <row r="75" spans="1:2" ht="25.5" x14ac:dyDescent="0.2">
      <c r="A75" s="4" t="s">
        <v>60</v>
      </c>
      <c r="B75" s="5">
        <v>88905800</v>
      </c>
    </row>
    <row r="76" spans="1:2" ht="25.5" x14ac:dyDescent="0.2">
      <c r="A76" s="4" t="s">
        <v>61</v>
      </c>
      <c r="B76" s="5">
        <v>3283387022</v>
      </c>
    </row>
    <row r="77" spans="1:2" x14ac:dyDescent="0.2">
      <c r="A77" s="4" t="s">
        <v>62</v>
      </c>
      <c r="B77" s="5">
        <v>3283387022</v>
      </c>
    </row>
    <row r="78" spans="1:2" x14ac:dyDescent="0.2">
      <c r="A78" s="4" t="s">
        <v>63</v>
      </c>
      <c r="B78" s="5">
        <v>3250000000</v>
      </c>
    </row>
    <row r="79" spans="1:2" x14ac:dyDescent="0.2">
      <c r="A79" s="4" t="s">
        <v>64</v>
      </c>
      <c r="B79" s="5">
        <v>3250000000</v>
      </c>
    </row>
    <row r="80" spans="1:2" x14ac:dyDescent="0.2">
      <c r="A80" s="4" t="s">
        <v>65</v>
      </c>
      <c r="B80" s="5">
        <v>3250000000</v>
      </c>
    </row>
    <row r="81" spans="1:2" ht="25.5" x14ac:dyDescent="0.2">
      <c r="A81" s="4" t="s">
        <v>66</v>
      </c>
      <c r="B81" s="5">
        <v>2926139500</v>
      </c>
    </row>
    <row r="82" spans="1:2" ht="25.5" x14ac:dyDescent="0.2">
      <c r="A82" s="4" t="s">
        <v>20</v>
      </c>
      <c r="B82" s="5">
        <v>585000000</v>
      </c>
    </row>
    <row r="83" spans="1:2" ht="25.5" x14ac:dyDescent="0.2">
      <c r="A83" s="4" t="s">
        <v>67</v>
      </c>
      <c r="B83" s="5">
        <v>585000000</v>
      </c>
    </row>
    <row r="84" spans="1:2" ht="25.5" x14ac:dyDescent="0.2">
      <c r="A84" s="4" t="s">
        <v>68</v>
      </c>
      <c r="B84" s="5">
        <v>229966654</v>
      </c>
    </row>
    <row r="85" spans="1:2" ht="25.5" x14ac:dyDescent="0.2">
      <c r="A85" s="4" t="s">
        <v>69</v>
      </c>
      <c r="B85" s="5">
        <v>229966654</v>
      </c>
    </row>
    <row r="86" spans="1:2" ht="25.5" x14ac:dyDescent="0.2">
      <c r="A86" s="4" t="s">
        <v>70</v>
      </c>
      <c r="B86" s="5">
        <v>1746933846</v>
      </c>
    </row>
    <row r="87" spans="1:2" ht="25.5" x14ac:dyDescent="0.2">
      <c r="A87" s="4" t="s">
        <v>71</v>
      </c>
      <c r="B87" s="5">
        <v>1746933846</v>
      </c>
    </row>
    <row r="88" spans="1:2" ht="25.5" x14ac:dyDescent="0.2">
      <c r="A88" s="4" t="s">
        <v>72</v>
      </c>
      <c r="B88" s="5">
        <v>209016900</v>
      </c>
    </row>
    <row r="89" spans="1:2" x14ac:dyDescent="0.2">
      <c r="A89" s="4" t="s">
        <v>73</v>
      </c>
      <c r="B89" s="5">
        <v>49351000</v>
      </c>
    </row>
    <row r="90" spans="1:2" x14ac:dyDescent="0.2">
      <c r="A90" s="4" t="s">
        <v>74</v>
      </c>
      <c r="B90" s="5">
        <v>159665900</v>
      </c>
    </row>
    <row r="91" spans="1:2" ht="25.5" x14ac:dyDescent="0.2">
      <c r="A91" s="4" t="s">
        <v>75</v>
      </c>
      <c r="B91" s="5">
        <v>155222100</v>
      </c>
    </row>
    <row r="92" spans="1:2" ht="25.5" x14ac:dyDescent="0.2">
      <c r="A92" s="4" t="s">
        <v>76</v>
      </c>
      <c r="B92" s="5">
        <v>155222100</v>
      </c>
    </row>
    <row r="93" spans="1:2" x14ac:dyDescent="0.2">
      <c r="A93" s="4" t="s">
        <v>77</v>
      </c>
      <c r="B93" s="5">
        <v>323860500</v>
      </c>
    </row>
    <row r="94" spans="1:2" ht="25.5" x14ac:dyDescent="0.2">
      <c r="A94" s="4" t="s">
        <v>75</v>
      </c>
      <c r="B94" s="5">
        <v>323860500</v>
      </c>
    </row>
    <row r="95" spans="1:2" ht="25.5" x14ac:dyDescent="0.2">
      <c r="A95" s="4" t="s">
        <v>78</v>
      </c>
      <c r="B95" s="5">
        <v>323860500</v>
      </c>
    </row>
    <row r="96" spans="1:2" x14ac:dyDescent="0.2">
      <c r="A96" s="4" t="s">
        <v>79</v>
      </c>
      <c r="B96" s="5">
        <v>15562917000</v>
      </c>
    </row>
    <row r="97" spans="1:2" x14ac:dyDescent="0.2">
      <c r="A97" s="6" t="s">
        <v>80</v>
      </c>
      <c r="B97" s="7">
        <v>5287899000</v>
      </c>
    </row>
    <row r="98" spans="1:2" x14ac:dyDescent="0.2">
      <c r="A98" s="8" t="s">
        <v>81</v>
      </c>
      <c r="B98" s="9">
        <f>+B97+GETPIVOTDATA("Valor programado vigencia 2022",$A$4)</f>
        <v>20850816000</v>
      </c>
    </row>
  </sheetData>
  <mergeCells count="2">
    <mergeCell ref="A1:A3"/>
    <mergeCell ref="B1:B2"/>
  </mergeCells>
  <pageMargins left="0.7" right="0.7" top="0.75" bottom="0.75" header="0.3" footer="0.3"/>
  <pageSetup scale="66"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A46-2BBE-431A-A2AA-DFC1E49D3D39}">
  <dimension ref="A1:G24"/>
  <sheetViews>
    <sheetView workbookViewId="0">
      <selection activeCell="C16" sqref="C16:C21"/>
    </sheetView>
  </sheetViews>
  <sheetFormatPr baseColWidth="10" defaultRowHeight="12.75" x14ac:dyDescent="0.2"/>
  <cols>
    <col min="2" max="2" width="5.28515625" bestFit="1" customWidth="1"/>
    <col min="3" max="3" width="30.7109375" customWidth="1"/>
    <col min="4" max="4" width="99" customWidth="1"/>
  </cols>
  <sheetData>
    <row r="1" spans="1:7" ht="12.75" customHeight="1" x14ac:dyDescent="0.2">
      <c r="B1" s="198" t="s">
        <v>306</v>
      </c>
      <c r="C1" s="198"/>
      <c r="D1" s="198"/>
      <c r="E1" s="1"/>
      <c r="F1" s="1"/>
      <c r="G1" s="1"/>
    </row>
    <row r="2" spans="1:7" ht="12.75" customHeight="1" x14ac:dyDescent="0.2">
      <c r="A2" s="1"/>
      <c r="B2" s="198"/>
      <c r="C2" s="198"/>
      <c r="D2" s="198"/>
      <c r="E2" s="1"/>
      <c r="F2" s="1"/>
      <c r="G2" s="1"/>
    </row>
    <row r="3" spans="1:7" ht="22.5" customHeight="1" thickBot="1" x14ac:dyDescent="0.25">
      <c r="A3" s="1"/>
      <c r="B3" s="199"/>
      <c r="C3" s="199"/>
      <c r="D3" s="199"/>
      <c r="E3" s="1"/>
      <c r="F3" s="1"/>
      <c r="G3" s="1"/>
    </row>
    <row r="4" spans="1:7" ht="19.5" thickBot="1" x14ac:dyDescent="0.25">
      <c r="B4" s="134" t="s">
        <v>278</v>
      </c>
      <c r="C4" s="135" t="s">
        <v>308</v>
      </c>
      <c r="D4" s="134" t="s">
        <v>279</v>
      </c>
    </row>
    <row r="5" spans="1:7" ht="13.5" thickTop="1" x14ac:dyDescent="0.2">
      <c r="B5" s="200">
        <v>1</v>
      </c>
      <c r="C5" s="202" t="s">
        <v>309</v>
      </c>
      <c r="D5" s="203" t="s">
        <v>292</v>
      </c>
    </row>
    <row r="6" spans="1:7" ht="13.5" thickBot="1" x14ac:dyDescent="0.25">
      <c r="B6" s="201"/>
      <c r="C6" s="202"/>
      <c r="D6" s="204"/>
    </row>
    <row r="7" spans="1:7" ht="13.5" thickBot="1" x14ac:dyDescent="0.25">
      <c r="B7" s="195">
        <v>2.2999999999999998</v>
      </c>
      <c r="C7" s="202"/>
      <c r="D7" s="142" t="s">
        <v>291</v>
      </c>
    </row>
    <row r="8" spans="1:7" ht="15.75" thickBot="1" x14ac:dyDescent="0.25">
      <c r="B8" s="196"/>
      <c r="C8" s="202"/>
      <c r="D8" s="143" t="s">
        <v>307</v>
      </c>
    </row>
    <row r="9" spans="1:7" ht="16.5" thickBot="1" x14ac:dyDescent="0.25">
      <c r="B9" s="196"/>
      <c r="C9" s="202"/>
      <c r="D9" s="137" t="s">
        <v>293</v>
      </c>
    </row>
    <row r="10" spans="1:7" ht="16.5" thickBot="1" x14ac:dyDescent="0.25">
      <c r="B10" s="196"/>
      <c r="C10" s="202"/>
      <c r="D10" s="139" t="s">
        <v>294</v>
      </c>
    </row>
    <row r="11" spans="1:7" ht="16.5" thickBot="1" x14ac:dyDescent="0.25">
      <c r="B11" s="196"/>
      <c r="C11" s="202"/>
      <c r="D11" s="139" t="s">
        <v>295</v>
      </c>
    </row>
    <row r="12" spans="1:7" ht="16.5" thickBot="1" x14ac:dyDescent="0.25">
      <c r="B12" s="196"/>
      <c r="C12" s="202"/>
      <c r="D12" s="137" t="s">
        <v>296</v>
      </c>
    </row>
    <row r="13" spans="1:7" ht="16.5" thickBot="1" x14ac:dyDescent="0.25">
      <c r="B13" s="196"/>
      <c r="C13" s="202"/>
      <c r="D13" s="139" t="s">
        <v>297</v>
      </c>
    </row>
    <row r="14" spans="1:7" ht="16.5" thickBot="1" x14ac:dyDescent="0.25">
      <c r="B14" s="197"/>
      <c r="C14" s="201"/>
      <c r="D14" s="139" t="s">
        <v>298</v>
      </c>
    </row>
    <row r="15" spans="1:7" ht="16.5" thickBot="1" x14ac:dyDescent="0.25">
      <c r="B15" s="136">
        <v>4</v>
      </c>
      <c r="C15" s="136" t="s">
        <v>280</v>
      </c>
      <c r="D15" s="137" t="s">
        <v>281</v>
      </c>
    </row>
    <row r="16" spans="1:7" ht="16.5" thickBot="1" x14ac:dyDescent="0.25">
      <c r="B16" s="138">
        <v>5</v>
      </c>
      <c r="C16" s="195" t="s">
        <v>282</v>
      </c>
      <c r="D16" s="144" t="s">
        <v>310</v>
      </c>
    </row>
    <row r="17" spans="2:4" ht="16.5" thickBot="1" x14ac:dyDescent="0.25">
      <c r="B17" s="136">
        <v>6</v>
      </c>
      <c r="C17" s="196"/>
      <c r="D17" s="137" t="s">
        <v>283</v>
      </c>
    </row>
    <row r="18" spans="2:4" ht="16.5" thickBot="1" x14ac:dyDescent="0.25">
      <c r="B18" s="138">
        <v>7</v>
      </c>
      <c r="C18" s="196"/>
      <c r="D18" s="139" t="s">
        <v>284</v>
      </c>
    </row>
    <row r="19" spans="2:4" ht="16.5" thickBot="1" x14ac:dyDescent="0.25">
      <c r="B19" s="136">
        <v>8</v>
      </c>
      <c r="C19" s="196"/>
      <c r="D19" s="137" t="s">
        <v>285</v>
      </c>
    </row>
    <row r="20" spans="2:4" ht="16.5" thickBot="1" x14ac:dyDescent="0.25">
      <c r="B20" s="138">
        <v>9</v>
      </c>
      <c r="C20" s="196"/>
      <c r="D20" s="139" t="s">
        <v>286</v>
      </c>
    </row>
    <row r="21" spans="2:4" ht="16.5" thickBot="1" x14ac:dyDescent="0.25">
      <c r="B21" s="136">
        <v>10</v>
      </c>
      <c r="C21" s="197"/>
      <c r="D21" s="137" t="s">
        <v>287</v>
      </c>
    </row>
    <row r="22" spans="2:4" ht="16.5" thickBot="1" x14ac:dyDescent="0.25">
      <c r="B22" s="138">
        <v>11</v>
      </c>
      <c r="C22" s="195" t="s">
        <v>288</v>
      </c>
      <c r="D22" s="144" t="s">
        <v>311</v>
      </c>
    </row>
    <row r="23" spans="2:4" ht="16.5" thickBot="1" x14ac:dyDescent="0.25">
      <c r="B23" s="136">
        <v>12</v>
      </c>
      <c r="C23" s="196"/>
      <c r="D23" s="137" t="s">
        <v>289</v>
      </c>
    </row>
    <row r="24" spans="2:4" ht="16.5" thickBot="1" x14ac:dyDescent="0.25">
      <c r="B24" s="138">
        <v>13</v>
      </c>
      <c r="C24" s="197"/>
      <c r="D24" s="139" t="s">
        <v>290</v>
      </c>
    </row>
  </sheetData>
  <mergeCells count="7">
    <mergeCell ref="C16:C21"/>
    <mergeCell ref="C22:C24"/>
    <mergeCell ref="B1:D3"/>
    <mergeCell ref="B5:B6"/>
    <mergeCell ref="C5:C14"/>
    <mergeCell ref="D5:D6"/>
    <mergeCell ref="B7:B14"/>
  </mergeCells>
  <hyperlinks>
    <hyperlink ref="D5:D6" r:id="rId1" display="Plan Anual de Adquisiciones" xr:uid="{9657DC7F-9C13-4824-9470-F7BCC9B50DF7}"/>
    <hyperlink ref="B1:D3" r:id="rId2" display="https://fuga.gov.co/transparencia-y-acceso-a-la-informacion-publica/planeacion-presupuesto-informes?field_fecha_de_emision_value=All&amp;term_node_tid_depth=252" xr:uid="{FA900605-929D-4831-87A0-1A377299F5F9}"/>
    <hyperlink ref="D7" r:id="rId3" xr:uid="{E80E84AE-EC05-4F05-903A-BD9E7D979504}"/>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ACCIÓN FUGA 2022</vt:lpstr>
      <vt:lpstr>PlanAcciónInst_FUGA 2022</vt:lpstr>
      <vt:lpstr>Plan de acción ppto 2022</vt:lpstr>
      <vt:lpstr>PLANES FUGA DECRETO 612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USER</cp:lastModifiedBy>
  <cp:lastPrinted>2022-01-27T16:37:16Z</cp:lastPrinted>
  <dcterms:created xsi:type="dcterms:W3CDTF">2022-01-27T15:06:06Z</dcterms:created>
  <dcterms:modified xsi:type="dcterms:W3CDTF">2022-01-31T02:12:29Z</dcterms:modified>
</cp:coreProperties>
</file>